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5\aki\"/>
    </mc:Choice>
  </mc:AlternateContent>
  <xr:revisionPtr revIDLastSave="0" documentId="13_ncr:1_{E305496B-F472-4B76-8964-DA81289C5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Sheet1!$A$1:$Y$132</definedName>
    <definedName name="_xlnm.Print_Titles" localSheetId="0">Sheet1!$1:$12</definedName>
  </definedNames>
  <calcPr calcId="191029"/>
</workbook>
</file>

<file path=xl/calcChain.xml><?xml version="1.0" encoding="utf-8"?>
<calcChain xmlns="http://schemas.openxmlformats.org/spreadsheetml/2006/main">
  <c r="AD13" i="1" l="1"/>
  <c r="AE13" i="1"/>
  <c r="AF13" i="1"/>
  <c r="AD14" i="1"/>
  <c r="AE14" i="1"/>
  <c r="AG14" i="1" s="1"/>
  <c r="AF14" i="1"/>
  <c r="AD15" i="1"/>
  <c r="AE15" i="1"/>
  <c r="AF15" i="1"/>
  <c r="AG15" i="1"/>
  <c r="AD16" i="1"/>
  <c r="AE16" i="1"/>
  <c r="AF16" i="1"/>
  <c r="AG16" i="1"/>
  <c r="AD17" i="1"/>
  <c r="AE17" i="1"/>
  <c r="AF17" i="1"/>
  <c r="AG17" i="1"/>
  <c r="AD18" i="1"/>
  <c r="AE18" i="1"/>
  <c r="AF18" i="1"/>
  <c r="AG18" i="1"/>
  <c r="AD19" i="1"/>
  <c r="AE19" i="1"/>
  <c r="AF19" i="1"/>
  <c r="AG19" i="1"/>
  <c r="AD20" i="1"/>
  <c r="AE20" i="1"/>
  <c r="AF20" i="1"/>
  <c r="AG20" i="1"/>
  <c r="AD21" i="1"/>
  <c r="AE21" i="1"/>
  <c r="AF21" i="1"/>
  <c r="AG21" i="1"/>
  <c r="AD22" i="1"/>
  <c r="AE22" i="1"/>
  <c r="AF22" i="1"/>
  <c r="AG22" i="1"/>
  <c r="AD23" i="1"/>
  <c r="AE23" i="1"/>
  <c r="AF23" i="1"/>
  <c r="AG23" i="1"/>
  <c r="AD24" i="1"/>
  <c r="AE24" i="1"/>
  <c r="AF24" i="1"/>
  <c r="AG24" i="1"/>
  <c r="AD25" i="1"/>
  <c r="AE25" i="1"/>
  <c r="AF25" i="1"/>
  <c r="AG25" i="1"/>
  <c r="AD26" i="1"/>
  <c r="AE26" i="1"/>
  <c r="AF26" i="1"/>
  <c r="AG26" i="1"/>
  <c r="AD27" i="1"/>
  <c r="AE27" i="1"/>
  <c r="AF27" i="1"/>
  <c r="AG27" i="1"/>
  <c r="AD28" i="1"/>
  <c r="AE28" i="1"/>
  <c r="AF28" i="1"/>
  <c r="AG28" i="1"/>
  <c r="AD29" i="1"/>
  <c r="AE29" i="1"/>
  <c r="AF29" i="1"/>
  <c r="AG29" i="1"/>
  <c r="AD30" i="1"/>
  <c r="AE30" i="1"/>
  <c r="AF30" i="1"/>
  <c r="AG30" i="1"/>
  <c r="AD31" i="1"/>
  <c r="AE31" i="1"/>
  <c r="AF31" i="1"/>
  <c r="AG31" i="1"/>
  <c r="AD32" i="1"/>
  <c r="AE32" i="1"/>
  <c r="AF32" i="1"/>
  <c r="AG32" i="1"/>
  <c r="AD33" i="1"/>
  <c r="AE33" i="1"/>
  <c r="AF33" i="1"/>
  <c r="AG33" i="1"/>
  <c r="AD34" i="1"/>
  <c r="AE34" i="1"/>
  <c r="AF34" i="1"/>
  <c r="AG34" i="1"/>
  <c r="AD35" i="1"/>
  <c r="AE35" i="1"/>
  <c r="AF35" i="1"/>
  <c r="AG35" i="1"/>
  <c r="AD36" i="1"/>
  <c r="AE36" i="1"/>
  <c r="AF36" i="1"/>
  <c r="AG36" i="1"/>
  <c r="AD37" i="1"/>
  <c r="AE37" i="1"/>
  <c r="AF37" i="1"/>
  <c r="AG37" i="1"/>
  <c r="AD38" i="1"/>
  <c r="AE38" i="1"/>
  <c r="AF38" i="1"/>
  <c r="AG38" i="1"/>
  <c r="AD39" i="1"/>
  <c r="AE39" i="1"/>
  <c r="AF39" i="1"/>
  <c r="AG39" i="1"/>
  <c r="AD40" i="1"/>
  <c r="AE40" i="1"/>
  <c r="AF40" i="1"/>
  <c r="AG40" i="1"/>
  <c r="AD41" i="1"/>
  <c r="AE41" i="1"/>
  <c r="AF41" i="1"/>
  <c r="AG41" i="1"/>
  <c r="AD42" i="1"/>
  <c r="AE42" i="1"/>
  <c r="AF42" i="1"/>
  <c r="AG42" i="1"/>
  <c r="AD43" i="1"/>
  <c r="AE43" i="1"/>
  <c r="AF43" i="1"/>
  <c r="AG43" i="1"/>
  <c r="AD44" i="1"/>
  <c r="AE44" i="1"/>
  <c r="AF44" i="1"/>
  <c r="AG44" i="1"/>
  <c r="AD45" i="1"/>
  <c r="AE45" i="1"/>
  <c r="AF45" i="1"/>
  <c r="AG45" i="1"/>
  <c r="AD46" i="1"/>
  <c r="AE46" i="1"/>
  <c r="AF46" i="1"/>
  <c r="AG46" i="1"/>
  <c r="AD47" i="1"/>
  <c r="AE47" i="1"/>
  <c r="AF47" i="1"/>
  <c r="AG47" i="1"/>
  <c r="AD48" i="1"/>
  <c r="AE48" i="1"/>
  <c r="AF48" i="1"/>
  <c r="AG48" i="1"/>
  <c r="AD49" i="1"/>
  <c r="AE49" i="1"/>
  <c r="AF49" i="1"/>
  <c r="AG49" i="1"/>
  <c r="AD50" i="1"/>
  <c r="AE50" i="1"/>
  <c r="AF50" i="1"/>
  <c r="AG50" i="1"/>
  <c r="AD51" i="1"/>
  <c r="AE51" i="1"/>
  <c r="AF51" i="1"/>
  <c r="AG51" i="1"/>
  <c r="AD52" i="1"/>
  <c r="AE52" i="1"/>
  <c r="AF52" i="1"/>
  <c r="AG52" i="1"/>
  <c r="AD53" i="1"/>
  <c r="AE53" i="1"/>
  <c r="AF53" i="1"/>
  <c r="AG53" i="1"/>
  <c r="AD54" i="1"/>
  <c r="AE54" i="1"/>
  <c r="AF54" i="1"/>
  <c r="AG54" i="1"/>
  <c r="AD55" i="1"/>
  <c r="AE55" i="1"/>
  <c r="AF55" i="1"/>
  <c r="AG55" i="1"/>
  <c r="AD56" i="1"/>
  <c r="AE56" i="1"/>
  <c r="AF56" i="1"/>
  <c r="AG56" i="1"/>
  <c r="AD57" i="1"/>
  <c r="AE57" i="1"/>
  <c r="AF57" i="1"/>
  <c r="AG57" i="1"/>
  <c r="AD58" i="1"/>
  <c r="AE58" i="1"/>
  <c r="AF58" i="1"/>
  <c r="AG58" i="1"/>
  <c r="AD59" i="1"/>
  <c r="AE59" i="1"/>
  <c r="AF59" i="1"/>
  <c r="AG59" i="1"/>
  <c r="AD60" i="1"/>
  <c r="AE60" i="1"/>
  <c r="AF60" i="1"/>
  <c r="AG60" i="1"/>
  <c r="AD61" i="1"/>
  <c r="AE61" i="1"/>
  <c r="AF61" i="1"/>
  <c r="AG61" i="1"/>
  <c r="AD62" i="1"/>
  <c r="AE62" i="1"/>
  <c r="AF62" i="1"/>
  <c r="AG62" i="1"/>
  <c r="AD63" i="1"/>
  <c r="AE63" i="1"/>
  <c r="AF63" i="1"/>
  <c r="AG63" i="1"/>
  <c r="AD64" i="1"/>
  <c r="AE64" i="1"/>
  <c r="AF64" i="1"/>
  <c r="AG64" i="1"/>
  <c r="AD65" i="1"/>
  <c r="AE65" i="1"/>
  <c r="AF65" i="1"/>
  <c r="AG65" i="1"/>
  <c r="AD66" i="1"/>
  <c r="AE66" i="1"/>
  <c r="AF66" i="1"/>
  <c r="AG66" i="1"/>
  <c r="AD67" i="1"/>
  <c r="AE67" i="1"/>
  <c r="AF67" i="1"/>
  <c r="AG67" i="1"/>
  <c r="AD68" i="1"/>
  <c r="AE68" i="1"/>
  <c r="AF68" i="1"/>
  <c r="AG68" i="1"/>
  <c r="AD69" i="1"/>
  <c r="AE69" i="1"/>
  <c r="AF69" i="1"/>
  <c r="AG69" i="1"/>
  <c r="AD70" i="1"/>
  <c r="AE70" i="1"/>
  <c r="AF70" i="1"/>
  <c r="AG70" i="1"/>
  <c r="AD71" i="1"/>
  <c r="AE71" i="1"/>
  <c r="AF71" i="1"/>
  <c r="AG71" i="1"/>
  <c r="AD72" i="1"/>
  <c r="AE72" i="1"/>
  <c r="AF72" i="1"/>
  <c r="AG72" i="1"/>
  <c r="AD73" i="1"/>
  <c r="AE73" i="1"/>
  <c r="AF73" i="1"/>
  <c r="AG73" i="1"/>
  <c r="AD74" i="1"/>
  <c r="AE74" i="1"/>
  <c r="AF74" i="1"/>
  <c r="AG74" i="1"/>
  <c r="AD75" i="1"/>
  <c r="AE75" i="1"/>
  <c r="AF75" i="1"/>
  <c r="AG75" i="1"/>
  <c r="AD76" i="1"/>
  <c r="AE76" i="1"/>
  <c r="AF76" i="1"/>
  <c r="AG76" i="1"/>
  <c r="AD77" i="1"/>
  <c r="AE77" i="1"/>
  <c r="AF77" i="1"/>
  <c r="AG77" i="1"/>
  <c r="AD78" i="1"/>
  <c r="AE78" i="1"/>
  <c r="AF78" i="1"/>
  <c r="AG78" i="1"/>
  <c r="AD79" i="1"/>
  <c r="AE79" i="1"/>
  <c r="AF79" i="1"/>
  <c r="AG79" i="1"/>
  <c r="AD80" i="1"/>
  <c r="AE80" i="1"/>
  <c r="AF80" i="1"/>
  <c r="AG80" i="1"/>
  <c r="AD81" i="1"/>
  <c r="AE81" i="1"/>
  <c r="AF81" i="1"/>
  <c r="AG81" i="1"/>
  <c r="AD82" i="1"/>
  <c r="AE82" i="1"/>
  <c r="AF82" i="1"/>
  <c r="AG82" i="1"/>
  <c r="AD83" i="1"/>
  <c r="AE83" i="1"/>
  <c r="AF83" i="1"/>
  <c r="AG83" i="1"/>
  <c r="AD84" i="1"/>
  <c r="AE84" i="1"/>
  <c r="AF84" i="1"/>
  <c r="AG84" i="1"/>
  <c r="AD85" i="1"/>
  <c r="AE85" i="1"/>
  <c r="AF85" i="1"/>
  <c r="AG85" i="1"/>
  <c r="AD86" i="1"/>
  <c r="AE86" i="1"/>
  <c r="AF86" i="1"/>
  <c r="AG86" i="1"/>
  <c r="AD87" i="1"/>
  <c r="AE87" i="1"/>
  <c r="AF87" i="1"/>
  <c r="AG87" i="1"/>
  <c r="AD88" i="1"/>
  <c r="AE88" i="1"/>
  <c r="AF88" i="1"/>
  <c r="AG88" i="1"/>
  <c r="AD89" i="1"/>
  <c r="AE89" i="1"/>
  <c r="AF89" i="1"/>
  <c r="AG89" i="1"/>
  <c r="AD90" i="1"/>
  <c r="AE90" i="1"/>
  <c r="AF90" i="1"/>
  <c r="AG90" i="1"/>
  <c r="AD91" i="1"/>
  <c r="AE91" i="1"/>
  <c r="AF91" i="1"/>
  <c r="AG91" i="1"/>
  <c r="AD92" i="1"/>
  <c r="AE92" i="1"/>
  <c r="AF92" i="1"/>
  <c r="AG92" i="1"/>
  <c r="AD93" i="1"/>
  <c r="AE93" i="1"/>
  <c r="AF93" i="1"/>
  <c r="AG93" i="1"/>
  <c r="AD94" i="1"/>
  <c r="AE94" i="1"/>
  <c r="AF94" i="1"/>
  <c r="AG94" i="1"/>
  <c r="AD95" i="1"/>
  <c r="AE95" i="1"/>
  <c r="AF95" i="1"/>
  <c r="AG95" i="1"/>
  <c r="AD96" i="1"/>
  <c r="AE96" i="1"/>
  <c r="AF96" i="1"/>
  <c r="AG96" i="1"/>
  <c r="AD97" i="1"/>
  <c r="AE97" i="1"/>
  <c r="AF97" i="1"/>
  <c r="AG97" i="1"/>
  <c r="AD98" i="1"/>
  <c r="AE98" i="1"/>
  <c r="AF98" i="1"/>
  <c r="AG98" i="1"/>
  <c r="AD99" i="1"/>
  <c r="AE99" i="1"/>
  <c r="AF99" i="1"/>
  <c r="AG99" i="1"/>
  <c r="AD100" i="1"/>
  <c r="AE100" i="1"/>
  <c r="AF100" i="1"/>
  <c r="AG100" i="1"/>
  <c r="AD101" i="1"/>
  <c r="AE101" i="1"/>
  <c r="AF101" i="1"/>
  <c r="AG101" i="1"/>
  <c r="AD102" i="1"/>
  <c r="AE102" i="1"/>
  <c r="AF102" i="1"/>
  <c r="AG102" i="1"/>
  <c r="AD103" i="1"/>
  <c r="AE103" i="1"/>
  <c r="AF103" i="1"/>
  <c r="AG103" i="1"/>
  <c r="AD104" i="1"/>
  <c r="AE104" i="1"/>
  <c r="AF104" i="1"/>
  <c r="AG104" i="1"/>
  <c r="AD105" i="1"/>
  <c r="AE105" i="1"/>
  <c r="AF105" i="1"/>
  <c r="AG105" i="1"/>
  <c r="AD106" i="1"/>
  <c r="AE106" i="1"/>
  <c r="AF106" i="1"/>
  <c r="AG106" i="1"/>
  <c r="AD107" i="1"/>
  <c r="AE107" i="1"/>
  <c r="AF107" i="1"/>
  <c r="AG107" i="1"/>
  <c r="AD108" i="1"/>
  <c r="AE108" i="1"/>
  <c r="AF108" i="1"/>
  <c r="AG108" i="1"/>
  <c r="AD109" i="1"/>
  <c r="AE109" i="1"/>
  <c r="AF109" i="1"/>
  <c r="AG109" i="1"/>
  <c r="AD110" i="1"/>
  <c r="AE110" i="1"/>
  <c r="AF110" i="1"/>
  <c r="AG110" i="1"/>
  <c r="AD111" i="1"/>
  <c r="AE111" i="1"/>
  <c r="AF111" i="1"/>
  <c r="AG111" i="1"/>
  <c r="AD112" i="1"/>
  <c r="AE112" i="1"/>
  <c r="AF112" i="1"/>
  <c r="AG112" i="1"/>
  <c r="AD113" i="1"/>
  <c r="AE113" i="1"/>
  <c r="AF113" i="1"/>
  <c r="AG113" i="1"/>
  <c r="AD114" i="1"/>
  <c r="AE114" i="1"/>
  <c r="AF114" i="1"/>
  <c r="AG114" i="1"/>
  <c r="AD115" i="1"/>
  <c r="AE115" i="1"/>
  <c r="AF115" i="1"/>
  <c r="AG115" i="1"/>
  <c r="AD116" i="1"/>
  <c r="AE116" i="1"/>
  <c r="AF116" i="1"/>
  <c r="AG116" i="1"/>
  <c r="AD117" i="1"/>
  <c r="AE117" i="1"/>
  <c r="AF117" i="1"/>
  <c r="AG117" i="1"/>
  <c r="AD118" i="1"/>
  <c r="AE118" i="1"/>
  <c r="AF118" i="1"/>
  <c r="AG118" i="1"/>
  <c r="AD119" i="1"/>
  <c r="AE119" i="1"/>
  <c r="AF119" i="1"/>
  <c r="AG119" i="1"/>
  <c r="AD120" i="1"/>
  <c r="AE120" i="1"/>
  <c r="AF120" i="1"/>
  <c r="AG120" i="1"/>
  <c r="AD121" i="1"/>
  <c r="AE121" i="1"/>
  <c r="AF121" i="1"/>
  <c r="AG121" i="1"/>
  <c r="AD122" i="1"/>
  <c r="AE122" i="1"/>
  <c r="AF122" i="1"/>
  <c r="AG122" i="1"/>
  <c r="AD123" i="1"/>
  <c r="AE123" i="1"/>
  <c r="AF123" i="1"/>
  <c r="AG123" i="1"/>
  <c r="AD124" i="1"/>
  <c r="AE124" i="1"/>
  <c r="AF124" i="1"/>
  <c r="AG124" i="1"/>
  <c r="AD125" i="1"/>
  <c r="AE125" i="1"/>
  <c r="AF125" i="1"/>
  <c r="AG125" i="1"/>
  <c r="AD126" i="1"/>
  <c r="AE126" i="1"/>
  <c r="AF126" i="1"/>
  <c r="AG126" i="1"/>
  <c r="AD127" i="1"/>
  <c r="AE127" i="1"/>
  <c r="AF127" i="1"/>
  <c r="AG127" i="1"/>
  <c r="AD128" i="1"/>
  <c r="AE128" i="1"/>
  <c r="AF128" i="1"/>
  <c r="AG128" i="1"/>
  <c r="AD129" i="1"/>
  <c r="AE129" i="1"/>
  <c r="AF129" i="1"/>
  <c r="AG129" i="1"/>
  <c r="AD130" i="1"/>
  <c r="AE130" i="1"/>
  <c r="AF130" i="1"/>
  <c r="AG130" i="1"/>
  <c r="AD131" i="1"/>
  <c r="AE131" i="1"/>
  <c r="AF131" i="1"/>
  <c r="AG131" i="1"/>
  <c r="AD132" i="1"/>
  <c r="AE132" i="1"/>
  <c r="AF132" i="1"/>
  <c r="AG132" i="1"/>
  <c r="T4" i="1"/>
  <c r="A1" i="3"/>
  <c r="C1" i="3"/>
  <c r="AG13" i="1" l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B10" i="3"/>
  <c r="F10" i="3" s="1"/>
  <c r="B11" i="3"/>
  <c r="F11" i="3" s="1"/>
  <c r="B12" i="3"/>
  <c r="F12" i="3" s="1"/>
  <c r="B13" i="3"/>
  <c r="F13" i="3" s="1"/>
  <c r="B14" i="3"/>
  <c r="F14" i="3" s="1"/>
  <c r="B15" i="3"/>
  <c r="F15" i="3" s="1"/>
  <c r="B16" i="3"/>
  <c r="F16" i="3" s="1"/>
  <c r="B17" i="3"/>
  <c r="F17" i="3" s="1"/>
  <c r="B18" i="3"/>
  <c r="F18" i="3" s="1"/>
  <c r="B19" i="3"/>
  <c r="F19" i="3" s="1"/>
  <c r="B20" i="3"/>
  <c r="F20" i="3" s="1"/>
  <c r="B21" i="3"/>
  <c r="F21" i="3" s="1"/>
  <c r="B22" i="3"/>
  <c r="F22" i="3" s="1"/>
  <c r="B23" i="3"/>
  <c r="F23" i="3" s="1"/>
  <c r="B24" i="3"/>
  <c r="F24" i="3" s="1"/>
  <c r="B25" i="3"/>
  <c r="F25" i="3" s="1"/>
  <c r="B26" i="3"/>
  <c r="F26" i="3" s="1"/>
  <c r="B27" i="3"/>
  <c r="F27" i="3" s="1"/>
  <c r="B28" i="3"/>
  <c r="F28" i="3" s="1"/>
  <c r="B29" i="3"/>
  <c r="F29" i="3" s="1"/>
  <c r="B30" i="3"/>
  <c r="F30" i="3" s="1"/>
  <c r="B31" i="3"/>
  <c r="F31" i="3" s="1"/>
  <c r="B32" i="3"/>
  <c r="F32" i="3" s="1"/>
  <c r="B33" i="3"/>
  <c r="F33" i="3" s="1"/>
  <c r="B34" i="3"/>
  <c r="F34" i="3" s="1"/>
  <c r="B35" i="3"/>
  <c r="F35" i="3" s="1"/>
  <c r="B36" i="3"/>
  <c r="F36" i="3" s="1"/>
  <c r="B37" i="3"/>
  <c r="F37" i="3" s="1"/>
  <c r="B38" i="3"/>
  <c r="F38" i="3" s="1"/>
  <c r="B39" i="3"/>
  <c r="F39" i="3" s="1"/>
  <c r="B40" i="3"/>
  <c r="F40" i="3" s="1"/>
  <c r="B41" i="3"/>
  <c r="F41" i="3" s="1"/>
  <c r="B42" i="3"/>
  <c r="F42" i="3" s="1"/>
  <c r="B43" i="3"/>
  <c r="F43" i="3" s="1"/>
  <c r="B44" i="3"/>
  <c r="F44" i="3" s="1"/>
  <c r="B45" i="3"/>
  <c r="F45" i="3" s="1"/>
  <c r="B46" i="3"/>
  <c r="F46" i="3" s="1"/>
  <c r="B47" i="3"/>
  <c r="F47" i="3" s="1"/>
  <c r="B48" i="3"/>
  <c r="F48" i="3" s="1"/>
  <c r="B49" i="3"/>
  <c r="F49" i="3" s="1"/>
  <c r="B50" i="3"/>
  <c r="F50" i="3" s="1"/>
  <c r="B51" i="3"/>
  <c r="F51" i="3" s="1"/>
  <c r="B52" i="3"/>
  <c r="F52" i="3" s="1"/>
  <c r="B53" i="3"/>
  <c r="F53" i="3" s="1"/>
  <c r="B54" i="3"/>
  <c r="F54" i="3" s="1"/>
  <c r="B55" i="3"/>
  <c r="F55" i="3" s="1"/>
  <c r="B56" i="3"/>
  <c r="F56" i="3" s="1"/>
  <c r="B57" i="3"/>
  <c r="F57" i="3" s="1"/>
  <c r="B58" i="3"/>
  <c r="F58" i="3" s="1"/>
  <c r="B59" i="3"/>
  <c r="F59" i="3" s="1"/>
  <c r="B60" i="3"/>
  <c r="F60" i="3" s="1"/>
  <c r="B61" i="3"/>
  <c r="F61" i="3" s="1"/>
  <c r="B62" i="3"/>
  <c r="F62" i="3" s="1"/>
  <c r="B63" i="3"/>
  <c r="F63" i="3" s="1"/>
  <c r="B64" i="3"/>
  <c r="F64" i="3" s="1"/>
  <c r="B65" i="3"/>
  <c r="F65" i="3" s="1"/>
  <c r="B66" i="3"/>
  <c r="F66" i="3" s="1"/>
  <c r="B67" i="3"/>
  <c r="F67" i="3" s="1"/>
  <c r="B68" i="3"/>
  <c r="F68" i="3" s="1"/>
  <c r="B69" i="3"/>
  <c r="F69" i="3" s="1"/>
  <c r="B70" i="3"/>
  <c r="F70" i="3" s="1"/>
  <c r="B71" i="3"/>
  <c r="F71" i="3" s="1"/>
  <c r="B72" i="3"/>
  <c r="F72" i="3" s="1"/>
  <c r="B73" i="3"/>
  <c r="F73" i="3" s="1"/>
  <c r="B74" i="3"/>
  <c r="F74" i="3" s="1"/>
  <c r="B75" i="3"/>
  <c r="F75" i="3" s="1"/>
  <c r="B76" i="3"/>
  <c r="F76" i="3" s="1"/>
  <c r="B77" i="3"/>
  <c r="F77" i="3" s="1"/>
  <c r="B78" i="3"/>
  <c r="F78" i="3" s="1"/>
  <c r="B79" i="3"/>
  <c r="F79" i="3" s="1"/>
  <c r="B80" i="3"/>
  <c r="F80" i="3" s="1"/>
  <c r="B81" i="3"/>
  <c r="F81" i="3" s="1"/>
  <c r="B82" i="3"/>
  <c r="F82" i="3" s="1"/>
  <c r="B83" i="3"/>
  <c r="F83" i="3" s="1"/>
  <c r="B84" i="3"/>
  <c r="F84" i="3" s="1"/>
  <c r="B85" i="3"/>
  <c r="F85" i="3" s="1"/>
  <c r="B86" i="3"/>
  <c r="F86" i="3" s="1"/>
  <c r="B87" i="3"/>
  <c r="F87" i="3" s="1"/>
  <c r="B88" i="3"/>
  <c r="F88" i="3" s="1"/>
  <c r="B89" i="3"/>
  <c r="F89" i="3" s="1"/>
  <c r="B90" i="3"/>
  <c r="F90" i="3" s="1"/>
  <c r="B91" i="3"/>
  <c r="F91" i="3" s="1"/>
  <c r="B92" i="3"/>
  <c r="F92" i="3" s="1"/>
  <c r="B93" i="3"/>
  <c r="F93" i="3" s="1"/>
  <c r="B94" i="3"/>
  <c r="F94" i="3" s="1"/>
  <c r="B95" i="3"/>
  <c r="F95" i="3" s="1"/>
  <c r="B96" i="3"/>
  <c r="F96" i="3" s="1"/>
  <c r="B97" i="3"/>
  <c r="F97" i="3" s="1"/>
  <c r="B98" i="3"/>
  <c r="F98" i="3" s="1"/>
  <c r="B99" i="3"/>
  <c r="F99" i="3" s="1"/>
  <c r="B100" i="3"/>
  <c r="F100" i="3" s="1"/>
  <c r="B101" i="3"/>
  <c r="F101" i="3" s="1"/>
  <c r="B102" i="3"/>
  <c r="F102" i="3" s="1"/>
  <c r="B103" i="3"/>
  <c r="F103" i="3" s="1"/>
  <c r="B104" i="3"/>
  <c r="F104" i="3" s="1"/>
  <c r="B105" i="3"/>
  <c r="F105" i="3" s="1"/>
  <c r="B106" i="3"/>
  <c r="F106" i="3" s="1"/>
  <c r="B107" i="3"/>
  <c r="F107" i="3" s="1"/>
  <c r="B108" i="3"/>
  <c r="F108" i="3" s="1"/>
  <c r="B109" i="3"/>
  <c r="F109" i="3" s="1"/>
  <c r="B110" i="3"/>
  <c r="F110" i="3" s="1"/>
  <c r="B111" i="3"/>
  <c r="F111" i="3" s="1"/>
  <c r="B112" i="3"/>
  <c r="F112" i="3" s="1"/>
  <c r="B113" i="3"/>
  <c r="F113" i="3" s="1"/>
  <c r="B114" i="3"/>
  <c r="F114" i="3" s="1"/>
  <c r="B115" i="3"/>
  <c r="F115" i="3" s="1"/>
  <c r="B116" i="3"/>
  <c r="F116" i="3" s="1"/>
  <c r="B117" i="3"/>
  <c r="F117" i="3" s="1"/>
  <c r="B118" i="3"/>
  <c r="F118" i="3" s="1"/>
  <c r="B119" i="3"/>
  <c r="F119" i="3" s="1"/>
  <c r="B120" i="3"/>
  <c r="F120" i="3" s="1"/>
  <c r="B121" i="3"/>
  <c r="F121" i="3" s="1"/>
  <c r="B122" i="3"/>
  <c r="F122" i="3" s="1"/>
  <c r="B123" i="3"/>
  <c r="B124" i="3"/>
  <c r="B3" i="3"/>
  <c r="C118" i="3" l="1"/>
  <c r="C119" i="3"/>
  <c r="A120" i="3"/>
  <c r="C120" i="3"/>
  <c r="C121" i="3"/>
  <c r="C122" i="3"/>
  <c r="A123" i="3"/>
  <c r="C123" i="3"/>
  <c r="A124" i="3"/>
  <c r="C124" i="3"/>
  <c r="C4" i="3"/>
  <c r="C5" i="3"/>
  <c r="C6" i="3"/>
  <c r="C7" i="3"/>
  <c r="C8" i="3"/>
  <c r="C9" i="3"/>
  <c r="C10" i="3"/>
  <c r="C11" i="3"/>
  <c r="C12" i="3"/>
  <c r="A13" i="3"/>
  <c r="C13" i="3"/>
  <c r="C14" i="3"/>
  <c r="A15" i="3"/>
  <c r="C15" i="3"/>
  <c r="A16" i="3"/>
  <c r="C16" i="3"/>
  <c r="A17" i="3"/>
  <c r="C17" i="3"/>
  <c r="A18" i="3"/>
  <c r="C18" i="3"/>
  <c r="C19" i="3"/>
  <c r="A20" i="3"/>
  <c r="C20" i="3"/>
  <c r="A21" i="3"/>
  <c r="C21" i="3"/>
  <c r="A22" i="3"/>
  <c r="C22" i="3"/>
  <c r="C23" i="3"/>
  <c r="C24" i="3"/>
  <c r="C25" i="3"/>
  <c r="C26" i="3"/>
  <c r="A27" i="3"/>
  <c r="C27" i="3"/>
  <c r="C28" i="3"/>
  <c r="C29" i="3"/>
  <c r="A30" i="3"/>
  <c r="C30" i="3"/>
  <c r="A31" i="3"/>
  <c r="C31" i="3"/>
  <c r="A32" i="3"/>
  <c r="C32" i="3"/>
  <c r="C33" i="3"/>
  <c r="A34" i="3"/>
  <c r="C34" i="3"/>
  <c r="C35" i="3"/>
  <c r="A36" i="3"/>
  <c r="C36" i="3"/>
  <c r="C37" i="3"/>
  <c r="A38" i="3"/>
  <c r="C38" i="3"/>
  <c r="A39" i="3"/>
  <c r="C39" i="3"/>
  <c r="A40" i="3"/>
  <c r="C40" i="3"/>
  <c r="C41" i="3"/>
  <c r="A42" i="3"/>
  <c r="C42" i="3"/>
  <c r="A43" i="3"/>
  <c r="C43" i="3"/>
  <c r="A44" i="3"/>
  <c r="C44" i="3"/>
  <c r="A45" i="3"/>
  <c r="C45" i="3"/>
  <c r="C46" i="3"/>
  <c r="C47" i="3"/>
  <c r="A48" i="3"/>
  <c r="C48" i="3"/>
  <c r="A49" i="3"/>
  <c r="C49" i="3"/>
  <c r="C50" i="3"/>
  <c r="A51" i="3"/>
  <c r="C51" i="3"/>
  <c r="A52" i="3"/>
  <c r="C52" i="3"/>
  <c r="A53" i="3"/>
  <c r="C53" i="3"/>
  <c r="A54" i="3"/>
  <c r="C54" i="3"/>
  <c r="C55" i="3"/>
  <c r="C56" i="3"/>
  <c r="A57" i="3"/>
  <c r="C57" i="3"/>
  <c r="C58" i="3"/>
  <c r="A59" i="3"/>
  <c r="C59" i="3"/>
  <c r="A60" i="3"/>
  <c r="C60" i="3"/>
  <c r="A61" i="3"/>
  <c r="C61" i="3"/>
  <c r="A62" i="3"/>
  <c r="C62" i="3"/>
  <c r="A63" i="3"/>
  <c r="C63" i="3"/>
  <c r="C64" i="3"/>
  <c r="A65" i="3"/>
  <c r="C65" i="3"/>
  <c r="A66" i="3"/>
  <c r="C66" i="3"/>
  <c r="A67" i="3"/>
  <c r="C67" i="3"/>
  <c r="A68" i="3"/>
  <c r="C68" i="3"/>
  <c r="A69" i="3"/>
  <c r="C69" i="3"/>
  <c r="C70" i="3"/>
  <c r="C71" i="3"/>
  <c r="A72" i="3"/>
  <c r="C72" i="3"/>
  <c r="A73" i="3"/>
  <c r="C73" i="3"/>
  <c r="A74" i="3"/>
  <c r="C74" i="3"/>
  <c r="A75" i="3"/>
  <c r="C75" i="3"/>
  <c r="A76" i="3"/>
  <c r="C76" i="3"/>
  <c r="C77" i="3"/>
  <c r="A78" i="3"/>
  <c r="C78" i="3"/>
  <c r="A79" i="3"/>
  <c r="C79" i="3"/>
  <c r="C80" i="3"/>
  <c r="A81" i="3"/>
  <c r="C81" i="3"/>
  <c r="A82" i="3"/>
  <c r="C82" i="3"/>
  <c r="C83" i="3"/>
  <c r="C84" i="3"/>
  <c r="C85" i="3"/>
  <c r="C86" i="3"/>
  <c r="C87" i="3"/>
  <c r="C88" i="3"/>
  <c r="C89" i="3"/>
  <c r="C90" i="3"/>
  <c r="C91" i="3"/>
  <c r="C92" i="3"/>
  <c r="C93" i="3"/>
  <c r="A94" i="3"/>
  <c r="C94" i="3"/>
  <c r="A95" i="3"/>
  <c r="C95" i="3"/>
  <c r="A96" i="3"/>
  <c r="C96" i="3"/>
  <c r="C97" i="3"/>
  <c r="A98" i="3"/>
  <c r="C98" i="3"/>
  <c r="A99" i="3"/>
  <c r="C99" i="3"/>
  <c r="C100" i="3"/>
  <c r="C101" i="3"/>
  <c r="C102" i="3"/>
  <c r="C103" i="3"/>
  <c r="A104" i="3"/>
  <c r="C104" i="3"/>
  <c r="A105" i="3"/>
  <c r="C105" i="3"/>
  <c r="A106" i="3"/>
  <c r="C106" i="3"/>
  <c r="C107" i="3"/>
  <c r="A108" i="3"/>
  <c r="C108" i="3"/>
  <c r="C109" i="3"/>
  <c r="A110" i="3"/>
  <c r="C110" i="3"/>
  <c r="A111" i="3"/>
  <c r="C111" i="3"/>
  <c r="C112" i="3"/>
  <c r="A113" i="3"/>
  <c r="C113" i="3"/>
  <c r="C114" i="3"/>
  <c r="A115" i="3"/>
  <c r="C115" i="3"/>
  <c r="C116" i="3"/>
  <c r="C117" i="3"/>
  <c r="C3" i="3"/>
  <c r="J222" i="1"/>
  <c r="J211" i="1"/>
  <c r="J212" i="1"/>
  <c r="J213" i="1"/>
  <c r="J214" i="1"/>
  <c r="J215" i="1"/>
  <c r="J216" i="1"/>
  <c r="J217" i="1"/>
  <c r="J218" i="1"/>
  <c r="J219" i="1"/>
  <c r="J220" i="1"/>
  <c r="J221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I136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21" i="1"/>
  <c r="A14" i="3"/>
  <c r="B135" i="1"/>
  <c r="I135" i="1"/>
  <c r="B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B167" i="1"/>
  <c r="I167" i="1"/>
  <c r="B168" i="1"/>
  <c r="I168" i="1"/>
  <c r="I169" i="1"/>
  <c r="I170" i="1"/>
  <c r="B171" i="1"/>
  <c r="I171" i="1"/>
  <c r="B172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4" i="1"/>
  <c r="A122" i="3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Y20" i="1"/>
  <c r="Y23" i="1"/>
  <c r="Y18" i="1"/>
  <c r="Y22" i="1"/>
  <c r="Y19" i="1"/>
  <c r="A119" i="3"/>
  <c r="A26" i="3"/>
  <c r="W4" i="1" l="1"/>
  <c r="A4" i="3"/>
  <c r="A6" i="3"/>
  <c r="A5" i="3"/>
  <c r="A92" i="3"/>
  <c r="A8" i="3"/>
  <c r="A90" i="3"/>
  <c r="A56" i="3"/>
  <c r="A88" i="3"/>
  <c r="A12" i="3"/>
  <c r="A84" i="3"/>
  <c r="A46" i="3"/>
  <c r="A80" i="3"/>
  <c r="A64" i="3"/>
  <c r="A24" i="3"/>
  <c r="A70" i="3"/>
  <c r="A28" i="3"/>
  <c r="A37" i="3"/>
  <c r="A23" i="3"/>
  <c r="Y16" i="1"/>
  <c r="A117" i="3"/>
  <c r="A77" i="3"/>
  <c r="A85" i="3"/>
  <c r="A7" i="3"/>
  <c r="A11" i="3"/>
  <c r="A101" i="3"/>
  <c r="A91" i="3"/>
  <c r="A93" i="3"/>
  <c r="A107" i="3"/>
  <c r="A83" i="3"/>
  <c r="A35" i="3"/>
  <c r="A86" i="3"/>
  <c r="A19" i="3"/>
  <c r="A102" i="3"/>
  <c r="A112" i="3"/>
  <c r="A29" i="3"/>
  <c r="Y17" i="1"/>
  <c r="Y15" i="1"/>
  <c r="A103" i="3"/>
  <c r="A100" i="3"/>
  <c r="A121" i="3"/>
  <c r="A109" i="3"/>
  <c r="A118" i="3"/>
  <c r="A89" i="3"/>
  <c r="A71" i="3"/>
  <c r="A55" i="3"/>
  <c r="A3" i="3"/>
  <c r="A116" i="3"/>
  <c r="A114" i="3"/>
  <c r="A50" i="3"/>
  <c r="A41" i="3"/>
  <c r="A58" i="3"/>
  <c r="A10" i="3"/>
  <c r="A9" i="3"/>
  <c r="A47" i="3"/>
  <c r="A87" i="3"/>
  <c r="A97" i="3"/>
  <c r="A33" i="3"/>
  <c r="A25" i="3"/>
  <c r="Y14" i="1" l="1"/>
  <c r="Y13" i="1"/>
  <c r="T5" i="1" s="1"/>
  <c r="W5" i="1" s="1"/>
  <c r="T6" i="1" l="1"/>
  <c r="W6" i="1" s="1"/>
  <c r="U7" i="1" s="1"/>
</calcChain>
</file>

<file path=xl/sharedStrings.xml><?xml version="1.0" encoding="utf-8"?>
<sst xmlns="http://schemas.openxmlformats.org/spreadsheetml/2006/main" count="196" uniqueCount="183">
  <si>
    <t>№</t>
    <phoneticPr fontId="3"/>
  </si>
  <si>
    <t>性別</t>
    <rPh sb="0" eb="2">
      <t>セイベツ</t>
    </rPh>
    <phoneticPr fontId="3"/>
  </si>
  <si>
    <t>手動</t>
    <rPh sb="0" eb="2">
      <t>シュドウ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</si>
  <si>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</si>
  <si>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</si>
  <si>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</si>
  <si>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</si>
  <si>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</si>
  <si>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</si>
  <si>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</si>
  <si>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</si>
  <si>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</si>
  <si>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</si>
  <si>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</si>
  <si>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</si>
  <si>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</si>
  <si>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</si>
  <si>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</si>
  <si>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</si>
  <si>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</si>
  <si>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</si>
  <si>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</si>
  <si>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</si>
  <si>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</si>
  <si>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</si>
  <si>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</si>
  <si>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</si>
  <si>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</si>
  <si>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</si>
  <si>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</si>
  <si>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</si>
  <si>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</si>
  <si>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</si>
  <si>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</si>
  <si>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</si>
  <si>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</si>
  <si>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</si>
  <si>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</si>
  <si>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</si>
  <si>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</si>
  <si>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</si>
  <si>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</si>
  <si>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</si>
  <si>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</si>
  <si>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</si>
  <si>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</si>
  <si>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</si>
  <si>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</si>
  <si>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</si>
  <si>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</si>
  <si>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</si>
  <si>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</si>
  <si>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</si>
  <si>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</si>
  <si>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</si>
  <si>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</si>
  <si>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</si>
  <si>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</si>
  <si>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</si>
  <si>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</si>
  <si>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</si>
  <si>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</si>
  <si>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</si>
  <si>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</si>
  <si>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</si>
  <si>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</si>
  <si>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</si>
  <si>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</si>
  <si>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</si>
  <si>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</si>
  <si>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</si>
  <si>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</si>
  <si>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</si>
  <si>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</si>
  <si>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</si>
  <si>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</si>
  <si>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</si>
  <si>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</si>
  <si>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</si>
  <si>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</si>
  <si>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</si>
  <si>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</si>
  <si>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</si>
  <si>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</si>
  <si>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</si>
  <si>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</si>
  <si>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03700 0</t>
  </si>
  <si>
    <t>04600 0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</si>
  <si>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</si>
  <si>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</si>
  <si>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</si>
  <si>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</si>
  <si>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</si>
  <si>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</si>
  <si>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</si>
  <si>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</si>
  <si>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</si>
  <si>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</si>
  <si>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</si>
  <si>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</si>
  <si>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</si>
  <si>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プロ</t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</si>
  <si>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</si>
  <si>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</si>
  <si>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</si>
  <si>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団体区分を選んでください：</t>
    <rPh sb="0" eb="2">
      <t>ダンタイ</t>
    </rPh>
    <rPh sb="2" eb="4">
      <t>クブン</t>
    </rPh>
    <rPh sb="5" eb="6">
      <t>エラ</t>
    </rPh>
    <phoneticPr fontId="3"/>
  </si>
  <si>
    <t>関西学連以外の大学</t>
    <rPh sb="0" eb="2">
      <t>カンサイ</t>
    </rPh>
    <rPh sb="2" eb="3">
      <t>ガク</t>
    </rPh>
    <rPh sb="3" eb="4">
      <t>レン</t>
    </rPh>
    <rPh sb="4" eb="6">
      <t>イガイ</t>
    </rPh>
    <rPh sb="7" eb="9">
      <t>ダイガク</t>
    </rPh>
    <phoneticPr fontId="3"/>
  </si>
  <si>
    <t>県内中学</t>
    <rPh sb="0" eb="2">
      <t>ケンナイ</t>
    </rPh>
    <rPh sb="2" eb="4">
      <t>チュウガク</t>
    </rPh>
    <phoneticPr fontId="3"/>
  </si>
  <si>
    <t>県外中学</t>
    <rPh sb="0" eb="2">
      <t>ケンガイ</t>
    </rPh>
    <rPh sb="2" eb="4">
      <t>チュウガク</t>
    </rPh>
    <phoneticPr fontId="3"/>
  </si>
  <si>
    <t>県外高校</t>
    <rPh sb="0" eb="2">
      <t>ケンガイ</t>
    </rPh>
    <rPh sb="2" eb="4">
      <t>コウコウ</t>
    </rPh>
    <phoneticPr fontId="3"/>
  </si>
  <si>
    <t>個人（県内）</t>
    <rPh sb="0" eb="2">
      <t>コジン</t>
    </rPh>
    <rPh sb="3" eb="5">
      <t>ケンナイ</t>
    </rPh>
    <phoneticPr fontId="3"/>
  </si>
  <si>
    <t>個人（県外）</t>
    <rPh sb="0" eb="2">
      <t>コジン</t>
    </rPh>
    <rPh sb="3" eb="5">
      <t>ケンガイ</t>
    </rPh>
    <phoneticPr fontId="3"/>
  </si>
  <si>
    <t>実業団・陸協（県内）</t>
    <rPh sb="0" eb="3">
      <t>ジツギョウダン</t>
    </rPh>
    <rPh sb="4" eb="6">
      <t>リクキョウ</t>
    </rPh>
    <rPh sb="7" eb="9">
      <t>ケンナイ</t>
    </rPh>
    <phoneticPr fontId="3"/>
  </si>
  <si>
    <t>実業団・陸協（県外）</t>
    <rPh sb="0" eb="3">
      <t>ジツギョウダン</t>
    </rPh>
    <rPh sb="4" eb="6">
      <t>リクキョウ</t>
    </rPh>
    <rPh sb="7" eb="9">
      <t>ケンガイ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</si>
  <si>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</si>
  <si>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</si>
  <si>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</si>
  <si>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</si>
  <si>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</si>
  <si>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</si>
  <si>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</si>
  <si>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</si>
  <si>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</si>
  <si>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</si>
  <si>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</si>
  <si>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</si>
  <si>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</si>
  <si>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プログラム冊数：</t>
    <rPh sb="5" eb="7">
      <t>サッスウ</t>
    </rPh>
    <phoneticPr fontId="3"/>
  </si>
  <si>
    <t>個人</t>
    <rPh sb="0" eb="2">
      <t>コジン</t>
    </rPh>
    <phoneticPr fontId="3"/>
  </si>
  <si>
    <t>混成カウント</t>
    <rPh sb="0" eb="2">
      <t>コンセイ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</si>
  <si>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</si>
  <si>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県内個人</t>
    <rPh sb="0" eb="2">
      <t>ケンナイ</t>
    </rPh>
    <rPh sb="2" eb="4">
      <t>コジン</t>
    </rPh>
    <phoneticPr fontId="3"/>
  </si>
  <si>
    <t>県外個人</t>
    <rPh sb="0" eb="2">
      <t>ケンガイ</t>
    </rPh>
    <rPh sb="2" eb="4">
      <t>コジン</t>
    </rPh>
    <phoneticPr fontId="3"/>
  </si>
  <si>
    <t>選択して下さい</t>
    <rPh sb="0" eb="2">
      <t>センタク</t>
    </rPh>
    <rPh sb="4" eb="5">
      <t>クダ</t>
    </rPh>
    <phoneticPr fontId="3"/>
  </si>
  <si>
    <t>１　団体情報</t>
    <rPh sb="2" eb="4">
      <t>ダンタイ</t>
    </rPh>
    <rPh sb="4" eb="6">
      <t>ジョウホウ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</si>
  <si>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</si>
  <si>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プロ</t>
    <phoneticPr fontId="3"/>
  </si>
  <si>
    <t>個人種目２</t>
    <rPh sb="0" eb="2">
      <t>コジン</t>
    </rPh>
    <rPh sb="2" eb="4">
      <t>シュモク</t>
    </rPh>
    <phoneticPr fontId="3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</si>
  <si>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</si>
  <si>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2</t>
    <phoneticPr fontId="3"/>
  </si>
  <si>
    <t>3</t>
    <phoneticPr fontId="3"/>
  </si>
  <si>
    <t>4</t>
    <phoneticPr fontId="3"/>
  </si>
  <si>
    <t>M1</t>
    <phoneticPr fontId="3"/>
  </si>
  <si>
    <t>M2</t>
    <phoneticPr fontId="3"/>
  </si>
  <si>
    <t>5</t>
    <phoneticPr fontId="3"/>
  </si>
  <si>
    <t>6</t>
    <phoneticPr fontId="3"/>
  </si>
  <si>
    <t>D1</t>
    <phoneticPr fontId="3"/>
  </si>
  <si>
    <t>D2</t>
    <phoneticPr fontId="3"/>
  </si>
  <si>
    <t>D3</t>
    <phoneticPr fontId="3"/>
  </si>
  <si>
    <t>01000 0</t>
  </si>
  <si>
    <t>08204 0</t>
  </si>
  <si>
    <t>08704 0</t>
  </si>
  <si>
    <t>09104 0</t>
  </si>
  <si>
    <t>3000ｍ（女子）</t>
    <rPh sb="6" eb="8">
      <t>ジョシ</t>
    </rPh>
    <phoneticPr fontId="2"/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</si>
  <si>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</si>
  <si>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</si>
  <si>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</si>
  <si>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</si>
  <si>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</si>
  <si>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</si>
  <si>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</si>
  <si>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</si>
  <si>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</si>
  <si>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</si>
  <si>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</si>
  <si>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</si>
  <si>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</si>
  <si>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</si>
  <si>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</si>
  <si>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</si>
  <si>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</si>
  <si>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</si>
  <si>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</si>
  <si>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申込責任者氏名：</t>
    <rPh sb="0" eb="2">
      <t>モウシコミ</t>
    </rPh>
    <rPh sb="2" eb="4">
      <t>セキニン</t>
    </rPh>
    <phoneticPr fontId="3"/>
  </si>
  <si>
    <t>団体名：</t>
    <rPh sb="0" eb="3">
      <t>ダンタイメイ</t>
    </rPh>
    <phoneticPr fontId="3"/>
  </si>
  <si>
    <t>5000ｍ（男子）</t>
    <rPh sb="6" eb="8">
      <t>ダンシ</t>
    </rPh>
    <phoneticPr fontId="2"/>
  </si>
  <si>
    <t>3000ｍSC（男子）</t>
    <rPh sb="8" eb="10">
      <t>ダンシ</t>
    </rPh>
    <phoneticPr fontId="2"/>
  </si>
  <si>
    <t>３　印刷・保存</t>
    <rPh sb="2" eb="4">
      <t>インサツ</t>
    </rPh>
    <rPh sb="5" eb="7">
      <t>ホゾン</t>
    </rPh>
    <phoneticPr fontId="3"/>
  </si>
  <si>
    <t>パラ</t>
    <phoneticPr fontId="3"/>
  </si>
  <si>
    <t>秋季記録会〔パラ用〕</t>
    <rPh sb="0" eb="2">
      <t>シュウキ</t>
    </rPh>
    <rPh sb="2" eb="5">
      <t>キロクカイ</t>
    </rPh>
    <rPh sb="8" eb="9">
      <t>ヨウ</t>
    </rPh>
    <phoneticPr fontId="3"/>
  </si>
  <si>
    <t>クラス</t>
    <phoneticPr fontId="3"/>
  </si>
  <si>
    <t>団体名（ふりがな）：</t>
    <rPh sb="0" eb="3">
      <t>ダンタイメイ</t>
    </rPh>
    <phoneticPr fontId="3"/>
  </si>
  <si>
    <t>１　団体情報　，２　選手・出場種目情報の入力・確認作業後
　①　このシートの必要な部分をA4サイズの用紙に印刷
　②　ファイル名を「パラ_団体名」に変更して保存</t>
    <rPh sb="71" eb="74">
      <t>ダンタイメイ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</si>
</sst>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</cellStyleXfs>
  <cellXfs count="168"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4" fillId="0" borderId="0" xfId="0" applyFont="1"/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center" shrinkToFit="1"/>
    </xf>
    <xf numFmtId="0" fontId="17" fillId="4" borderId="26" xfId="0" applyFont="1" applyFill="1" applyBorder="1"/>
    <xf numFmtId="0" fontId="17" fillId="4" borderId="27" xfId="0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9" fillId="4" borderId="26" xfId="0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hidden="1"/>
    </xf>
    <xf numFmtId="0" fontId="17" fillId="4" borderId="42" xfId="0" applyFont="1" applyFill="1" applyBorder="1" applyAlignment="1">
      <alignment vertical="center"/>
    </xf>
    <xf numFmtId="0" fontId="17" fillId="4" borderId="41" xfId="0" applyFont="1" applyFill="1" applyBorder="1" applyAlignment="1">
      <alignment vertical="center"/>
    </xf>
    <xf numFmtId="0" fontId="0" fillId="3" borderId="0" xfId="0" applyFill="1"/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5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 textRotation="255"/>
    </xf>
    <xf numFmtId="0" fontId="6" fillId="2" borderId="49" xfId="0" applyFont="1" applyFill="1" applyBorder="1" applyAlignment="1">
      <alignment vertical="center" textRotation="255"/>
    </xf>
    <xf numFmtId="0" fontId="6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 wrapText="1"/>
    </xf>
    <xf numFmtId="0" fontId="0" fillId="2" borderId="49" xfId="0" applyFill="1" applyBorder="1" applyAlignment="1">
      <alignment vertical="center" textRotation="255"/>
    </xf>
    <xf numFmtId="0" fontId="5" fillId="2" borderId="47" xfId="0" applyFont="1" applyFill="1" applyBorder="1" applyAlignment="1">
      <alignment vertical="center" wrapText="1"/>
    </xf>
    <xf numFmtId="0" fontId="0" fillId="2" borderId="51" xfId="0" applyFill="1" applyBorder="1" applyAlignment="1">
      <alignment vertical="center" textRotation="255"/>
    </xf>
    <xf numFmtId="0" fontId="0" fillId="0" borderId="52" xfId="0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17" fillId="4" borderId="28" xfId="0" applyFont="1" applyFill="1" applyBorder="1"/>
    <xf numFmtId="0" fontId="0" fillId="2" borderId="29" xfId="0" applyFill="1" applyBorder="1" applyAlignment="1">
      <alignment vertical="center"/>
    </xf>
    <xf numFmtId="0" fontId="5" fillId="2" borderId="53" xfId="0" applyFont="1" applyFill="1" applyBorder="1" applyAlignment="1">
      <alignment vertical="center" textRotation="255" shrinkToFit="1"/>
    </xf>
    <xf numFmtId="0" fontId="0" fillId="2" borderId="54" xfId="0" applyFill="1" applyBorder="1" applyAlignment="1">
      <alignment shrinkToFit="1"/>
    </xf>
    <xf numFmtId="0" fontId="0" fillId="2" borderId="55" xfId="0" applyFill="1" applyBorder="1" applyAlignment="1">
      <alignment horizontal="center" shrinkToFit="1"/>
    </xf>
    <xf numFmtId="0" fontId="0" fillId="2" borderId="56" xfId="0" applyFill="1" applyBorder="1" applyAlignment="1">
      <alignment shrinkToFit="1"/>
    </xf>
    <xf numFmtId="0" fontId="0" fillId="2" borderId="57" xfId="0" applyFill="1" applyBorder="1" applyAlignment="1">
      <alignment horizontal="center" shrinkToFit="1"/>
    </xf>
    <xf numFmtId="0" fontId="0" fillId="2" borderId="58" xfId="0" applyFill="1" applyBorder="1" applyAlignment="1">
      <alignment shrinkToFit="1"/>
    </xf>
    <xf numFmtId="0" fontId="0" fillId="2" borderId="59" xfId="0" applyFill="1" applyBorder="1" applyAlignment="1">
      <alignment horizontal="center" shrinkToFit="1"/>
    </xf>
    <xf numFmtId="0" fontId="0" fillId="2" borderId="60" xfId="0" applyFill="1" applyBorder="1" applyAlignment="1">
      <alignment shrinkToFit="1"/>
    </xf>
    <xf numFmtId="0" fontId="0" fillId="0" borderId="61" xfId="0" applyBorder="1" applyAlignment="1" applyProtection="1">
      <alignment horizontal="left" shrinkToFit="1"/>
      <protection locked="0"/>
    </xf>
    <xf numFmtId="0" fontId="0" fillId="0" borderId="62" xfId="0" applyBorder="1" applyAlignment="1" applyProtection="1">
      <alignment horizontal="left" shrinkToFit="1"/>
      <protection locked="0"/>
    </xf>
    <xf numFmtId="0" fontId="0" fillId="0" borderId="64" xfId="0" applyBorder="1" applyAlignment="1" applyProtection="1">
      <alignment horizontal="left" shrinkToFit="1"/>
      <protection locked="0"/>
    </xf>
    <xf numFmtId="0" fontId="0" fillId="0" borderId="63" xfId="0" applyBorder="1" applyAlignment="1" applyProtection="1">
      <alignment horizontal="left" shrinkToFit="1"/>
      <protection locked="0"/>
    </xf>
    <xf numFmtId="0" fontId="0" fillId="0" borderId="65" xfId="0" applyBorder="1" applyAlignment="1" applyProtection="1">
      <alignment horizontal="left" shrinkToFit="1"/>
      <protection locked="0"/>
    </xf>
    <xf numFmtId="49" fontId="0" fillId="0" borderId="62" xfId="0" applyNumberFormat="1" applyBorder="1" applyAlignment="1" applyProtection="1">
      <alignment horizontal="left" shrinkToFit="1"/>
      <protection locked="0"/>
    </xf>
    <xf numFmtId="0" fontId="0" fillId="0" borderId="66" xfId="0" applyBorder="1" applyAlignment="1" applyProtection="1">
      <alignment horizontal="left" shrinkToFit="1"/>
      <protection locked="0"/>
    </xf>
    <xf numFmtId="0" fontId="0" fillId="2" borderId="67" xfId="0" applyFill="1" applyBorder="1" applyAlignment="1">
      <alignment horizontal="center" shrinkToFit="1"/>
    </xf>
    <xf numFmtId="176" fontId="5" fillId="2" borderId="24" xfId="1" applyNumberFormat="1" applyFont="1" applyFill="1" applyBorder="1" applyAlignment="1" applyProtection="1">
      <alignment horizontal="center" shrinkToFit="1"/>
    </xf>
    <xf numFmtId="0" fontId="5" fillId="5" borderId="50" xfId="0" applyFont="1" applyFill="1" applyBorder="1" applyAlignment="1" applyProtection="1">
      <alignment vertical="center" wrapText="1"/>
      <protection locked="0"/>
    </xf>
    <xf numFmtId="0" fontId="5" fillId="5" borderId="48" xfId="0" applyFont="1" applyFill="1" applyBorder="1" applyAlignment="1" applyProtection="1">
      <alignment vertical="center"/>
      <protection locked="0"/>
    </xf>
    <xf numFmtId="0" fontId="5" fillId="5" borderId="48" xfId="0" applyFont="1" applyFill="1" applyBorder="1" applyAlignment="1" applyProtection="1">
      <alignment vertical="center" wrapText="1"/>
      <protection locked="0"/>
    </xf>
    <xf numFmtId="0" fontId="5" fillId="5" borderId="49" xfId="0" applyFont="1" applyFill="1" applyBorder="1" applyAlignment="1" applyProtection="1">
      <alignment vertical="center" textRotation="255"/>
      <protection locked="0"/>
    </xf>
    <xf numFmtId="0" fontId="0" fillId="5" borderId="3" xfId="0" applyFill="1" applyBorder="1" applyAlignment="1" applyProtection="1">
      <alignment horizontal="left" shrinkToFit="1"/>
      <protection locked="0"/>
    </xf>
    <xf numFmtId="0" fontId="0" fillId="5" borderId="10" xfId="0" applyFill="1" applyBorder="1" applyAlignment="1" applyProtection="1">
      <alignment horizontal="left" shrinkToFit="1"/>
      <protection locked="0"/>
    </xf>
    <xf numFmtId="49" fontId="0" fillId="5" borderId="10" xfId="0" applyNumberFormat="1" applyFill="1" applyBorder="1" applyAlignment="1" applyProtection="1">
      <alignment horizontal="left" shrinkToFit="1"/>
      <protection locked="0"/>
    </xf>
    <xf numFmtId="0" fontId="0" fillId="5" borderId="11" xfId="0" applyFill="1" applyBorder="1" applyAlignment="1" applyProtection="1">
      <alignment horizontal="left" shrinkToFit="1"/>
      <protection locked="0"/>
    </xf>
    <xf numFmtId="0" fontId="0" fillId="5" borderId="6" xfId="0" applyFill="1" applyBorder="1" applyAlignment="1" applyProtection="1">
      <alignment horizontal="left" shrinkToFit="1"/>
      <protection locked="0"/>
    </xf>
    <xf numFmtId="0" fontId="0" fillId="5" borderId="12" xfId="0" applyFill="1" applyBorder="1" applyAlignment="1" applyProtection="1">
      <alignment horizontal="left" shrinkToFit="1"/>
      <protection locked="0"/>
    </xf>
    <xf numFmtId="49" fontId="0" fillId="5" borderId="12" xfId="0" applyNumberFormat="1" applyFill="1" applyBorder="1" applyAlignment="1" applyProtection="1">
      <alignment horizontal="left" shrinkToFit="1"/>
      <protection locked="0"/>
    </xf>
    <xf numFmtId="0" fontId="0" fillId="5" borderId="13" xfId="0" applyFill="1" applyBorder="1" applyAlignment="1" applyProtection="1">
      <alignment horizontal="left" shrinkToFit="1"/>
      <protection locked="0"/>
    </xf>
    <xf numFmtId="0" fontId="0" fillId="5" borderId="9" xfId="0" applyFill="1" applyBorder="1" applyAlignment="1" applyProtection="1">
      <alignment horizontal="left" shrinkToFit="1"/>
      <protection locked="0"/>
    </xf>
    <xf numFmtId="0" fontId="0" fillId="5" borderId="14" xfId="0" applyFill="1" applyBorder="1" applyAlignment="1" applyProtection="1">
      <alignment horizontal="left" shrinkToFit="1"/>
      <protection locked="0"/>
    </xf>
    <xf numFmtId="49" fontId="0" fillId="5" borderId="14" xfId="0" applyNumberFormat="1" applyFill="1" applyBorder="1" applyAlignment="1" applyProtection="1">
      <alignment horizontal="left" shrinkToFit="1"/>
      <protection locked="0"/>
    </xf>
    <xf numFmtId="0" fontId="0" fillId="5" borderId="15" xfId="0" applyFill="1" applyBorder="1" applyAlignment="1" applyProtection="1">
      <alignment horizontal="left" shrinkToFit="1"/>
      <protection locked="0"/>
    </xf>
    <xf numFmtId="0" fontId="0" fillId="5" borderId="65" xfId="0" applyFill="1" applyBorder="1" applyAlignment="1" applyProtection="1">
      <alignment horizontal="left" shrinkToFit="1"/>
      <protection locked="0"/>
    </xf>
    <xf numFmtId="0" fontId="0" fillId="5" borderId="62" xfId="0" applyFill="1" applyBorder="1" applyAlignment="1" applyProtection="1">
      <alignment horizontal="left" shrinkToFit="1"/>
      <protection locked="0"/>
    </xf>
    <xf numFmtId="49" fontId="0" fillId="5" borderId="62" xfId="0" applyNumberFormat="1" applyFill="1" applyBorder="1" applyAlignment="1" applyProtection="1">
      <alignment horizontal="left" shrinkToFit="1"/>
      <protection locked="0"/>
    </xf>
    <xf numFmtId="0" fontId="0" fillId="5" borderId="64" xfId="0" applyFill="1" applyBorder="1" applyAlignment="1" applyProtection="1">
      <alignment horizontal="left" shrinkToFit="1"/>
      <protection locked="0"/>
    </xf>
    <xf numFmtId="0" fontId="0" fillId="0" borderId="0" xfId="0" applyAlignment="1">
      <alignment horizontal="left" vertical="top" wrapText="1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7" fillId="4" borderId="29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28" xfId="0" applyFont="1" applyFill="1" applyBorder="1" applyAlignment="1">
      <alignment horizontal="left" vertical="center"/>
    </xf>
    <xf numFmtId="6" fontId="5" fillId="2" borderId="35" xfId="1" applyFont="1" applyFill="1" applyBorder="1" applyAlignment="1" applyProtection="1">
      <alignment horizontal="center"/>
    </xf>
    <xf numFmtId="6" fontId="5" fillId="2" borderId="36" xfId="1" applyFont="1" applyFill="1" applyBorder="1" applyAlignment="1" applyProtection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0" fillId="2" borderId="39" xfId="0" applyFill="1" applyBorder="1" applyAlignment="1">
      <alignment horizontal="right" vertical="center" shrinkToFit="1"/>
    </xf>
    <xf numFmtId="0" fontId="0" fillId="2" borderId="43" xfId="0" applyFill="1" applyBorder="1" applyAlignment="1">
      <alignment horizontal="right" vertical="center" shrinkToFit="1"/>
    </xf>
    <xf numFmtId="0" fontId="0" fillId="2" borderId="36" xfId="0" applyFill="1" applyBorder="1" applyAlignment="1">
      <alignment horizontal="right" vertical="center" shrinkToFit="1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right" vertical="center" shrinkToFit="1"/>
    </xf>
    <xf numFmtId="0" fontId="0" fillId="2" borderId="45" xfId="0" applyFill="1" applyBorder="1" applyAlignment="1">
      <alignment horizontal="right" vertical="center" shrinkToFit="1"/>
    </xf>
    <xf numFmtId="0" fontId="0" fillId="2" borderId="34" xfId="0" applyFill="1" applyBorder="1" applyAlignment="1">
      <alignment horizontal="right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43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6" fontId="5" fillId="2" borderId="38" xfId="1" applyFont="1" applyFill="1" applyBorder="1" applyAlignment="1" applyProtection="1">
      <alignment horizontal="center"/>
    </xf>
    <xf numFmtId="0" fontId="5" fillId="2" borderId="40" xfId="0" applyFont="1" applyFill="1" applyBorder="1" applyAlignment="1">
      <alignment horizontal="center" shrinkToFit="1"/>
    </xf>
    <xf numFmtId="0" fontId="5" fillId="2" borderId="41" xfId="0" applyFont="1" applyFill="1" applyBorder="1" applyAlignment="1">
      <alignment horizontal="center" shrinkToFit="1"/>
    </xf>
    <xf numFmtId="0" fontId="8" fillId="0" borderId="0" xfId="0" applyFont="1" applyAlignment="1">
      <alignment horizontal="center" wrapText="1"/>
    </xf>
    <xf numFmtId="6" fontId="9" fillId="2" borderId="26" xfId="1" applyFont="1" applyFill="1" applyBorder="1" applyAlignment="1" applyProtection="1">
      <alignment horizontal="center" vertical="center" shrinkToFit="1"/>
    </xf>
    <xf numFmtId="6" fontId="9" fillId="2" borderId="27" xfId="1" applyFont="1" applyFill="1" applyBorder="1" applyAlignment="1" applyProtection="1">
      <alignment horizontal="center" vertical="center" shrinkToFit="1"/>
    </xf>
    <xf numFmtId="6" fontId="9" fillId="2" borderId="28" xfId="1" applyFont="1" applyFill="1" applyBorder="1" applyAlignment="1" applyProtection="1">
      <alignment horizontal="center" vertical="center" shrinkToFit="1"/>
    </xf>
    <xf numFmtId="0" fontId="5" fillId="2" borderId="30" xfId="0" applyFont="1" applyFill="1" applyBorder="1" applyAlignment="1">
      <alignment horizontal="center" shrinkToFit="1"/>
    </xf>
    <xf numFmtId="0" fontId="0" fillId="2" borderId="68" xfId="0" applyFill="1" applyBorder="1" applyAlignment="1">
      <alignment horizontal="right" vertical="center"/>
    </xf>
    <xf numFmtId="0" fontId="0" fillId="2" borderId="69" xfId="0" applyFill="1" applyBorder="1" applyAlignment="1">
      <alignment horizontal="right" vertical="center"/>
    </xf>
    <xf numFmtId="0" fontId="0" fillId="2" borderId="70" xfId="0" applyFill="1" applyBorder="1" applyAlignment="1">
      <alignment horizontal="right" vertical="center"/>
    </xf>
    <xf numFmtId="176" fontId="0" fillId="0" borderId="71" xfId="0" applyNumberFormat="1" applyBorder="1" applyAlignment="1" applyProtection="1">
      <alignment horizontal="center" vertical="center"/>
      <protection locked="0"/>
    </xf>
    <xf numFmtId="176" fontId="0" fillId="0" borderId="69" xfId="0" applyNumberFormat="1" applyBorder="1" applyAlignment="1" applyProtection="1">
      <alignment horizontal="center" vertical="center"/>
      <protection locked="0"/>
    </xf>
    <xf numFmtId="176" fontId="0" fillId="0" borderId="72" xfId="0" applyNumberFormat="1" applyBorder="1" applyAlignment="1" applyProtection="1">
      <alignment horizontal="center" vertical="center"/>
      <protection locked="0"/>
    </xf>
    <xf numFmtId="0" fontId="0" fillId="0" borderId="17" xfId="0" applyFill="1" applyBorder="1" applyAlignment="1">
      <alignment horizontal="right" vertical="center"/>
    </xf>
    <xf numFmtId="56" fontId="0" fillId="0" borderId="17" xfId="0" applyNumberFormat="1" applyFill="1" applyBorder="1" applyAlignment="1" applyProtection="1">
      <alignment horizontal="center" vertical="center"/>
      <protection locked="0"/>
    </xf>
  </cellXfs>
  <cellStyles count="3">
    <cellStyle name="通貨" xfId="1" builtinId="7"/>
    <cellStyle name="標準" xfId="0" builtinId="0"/>
    <cellStyle name="標準 2" xfId="2" xr:uid="{9731E600-56E6-4217-A709-677D1B13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70"/>
  <sheetViews>
    <sheetView showGridLines="0" tabSelected="1" view="pageBreakPreview" zoomScaleNormal="100" zoomScaleSheetLayoutView="100" workbookViewId="0">
      <selection activeCell="D3" sqref="D3:F3"/>
    </sheetView>
  </sheetViews>
  <sheetFormatPr defaultRowHeight="13.5" x14ac:dyDescent="0.15"/>
  <cols>
    <col min="1" max="1" width="4.5" bestFit="1" customWidth="1"/>
    <col min="2" max="2" width="8.625" customWidth="1"/>
    <col min="3" max="6" width="9.625" customWidth="1"/>
    <col min="7" max="7" width="3.625" customWidth="1"/>
    <col min="8" max="8" width="3.75" customWidth="1"/>
    <col min="9" max="9" width="7.125" customWidth="1"/>
    <col min="10" max="10" width="12.5" customWidth="1"/>
    <col min="11" max="13" width="4.375" customWidth="1"/>
    <col min="14" max="14" width="2.875" bestFit="1" customWidth="1"/>
    <col min="15" max="15" width="12.5" customWidth="1"/>
    <col min="16" max="18" width="4.375" customWidth="1"/>
    <col min="19" max="19" width="2.875" bestFit="1" customWidth="1"/>
    <col min="20" max="20" width="12.5" customWidth="1"/>
    <col min="21" max="23" width="4.375" customWidth="1"/>
    <col min="24" max="24" width="2.875" bestFit="1" customWidth="1"/>
    <col min="25" max="25" width="4" customWidth="1"/>
    <col min="26" max="26" width="9.25" style="25" customWidth="1"/>
    <col min="27" max="27" width="4.5" style="1" customWidth="1"/>
    <col min="28" max="28" width="7.5" style="1" customWidth="1"/>
    <col min="29" max="29" width="9" style="1" customWidth="1"/>
    <col min="30" max="33" width="2.5" style="1" customWidth="1"/>
    <col min="34" max="34" width="9" customWidth="1"/>
  </cols>
  <sheetData>
    <row r="1" spans="1:33" ht="19.5" thickBot="1" x14ac:dyDescent="0.2">
      <c r="A1" s="54" t="s">
        <v>179</v>
      </c>
      <c r="B1" s="54"/>
      <c r="C1" s="51"/>
      <c r="D1" s="51"/>
      <c r="E1" s="51"/>
      <c r="F1" s="51"/>
      <c r="Y1" s="44"/>
    </row>
    <row r="2" spans="1:33" ht="20.25" customHeight="1" thickBot="1" x14ac:dyDescent="0.2">
      <c r="A2" s="115" t="s">
        <v>134</v>
      </c>
      <c r="B2" s="116"/>
      <c r="C2" s="42"/>
      <c r="D2" s="42"/>
      <c r="E2" s="42"/>
      <c r="F2" s="43"/>
      <c r="G2" s="51"/>
      <c r="H2" s="117" t="s">
        <v>177</v>
      </c>
      <c r="I2" s="118"/>
      <c r="J2" s="118"/>
      <c r="K2" s="118"/>
      <c r="L2" s="118"/>
      <c r="M2" s="118"/>
      <c r="N2" s="118"/>
      <c r="O2" s="118"/>
      <c r="P2" s="119"/>
      <c r="R2" s="37" t="s">
        <v>135</v>
      </c>
      <c r="S2" s="35"/>
      <c r="T2" s="35"/>
      <c r="U2" s="35"/>
      <c r="V2" s="35"/>
      <c r="W2" s="35"/>
      <c r="X2" s="36"/>
      <c r="Y2" s="45"/>
      <c r="Z2" s="155"/>
    </row>
    <row r="3" spans="1:33" ht="20.25" customHeight="1" x14ac:dyDescent="0.15">
      <c r="A3" s="126" t="s">
        <v>105</v>
      </c>
      <c r="B3" s="127"/>
      <c r="C3" s="128"/>
      <c r="D3" s="137" t="s">
        <v>178</v>
      </c>
      <c r="E3" s="138"/>
      <c r="F3" s="139"/>
      <c r="G3" s="1"/>
      <c r="H3" s="143" t="s">
        <v>182</v>
      </c>
      <c r="I3" s="144"/>
      <c r="J3" s="144"/>
      <c r="K3" s="144"/>
      <c r="L3" s="144"/>
      <c r="M3" s="144"/>
      <c r="N3" s="144"/>
      <c r="O3" s="144"/>
      <c r="P3" s="145"/>
      <c r="Q3" s="52"/>
      <c r="R3" s="129"/>
      <c r="S3" s="130"/>
      <c r="T3" s="32" t="s">
        <v>102</v>
      </c>
      <c r="U3" s="153" t="s">
        <v>103</v>
      </c>
      <c r="V3" s="159"/>
      <c r="W3" s="153" t="s">
        <v>104</v>
      </c>
      <c r="X3" s="154"/>
      <c r="Y3" s="46"/>
      <c r="Z3" s="155"/>
    </row>
    <row r="4" spans="1:33" ht="20.25" customHeight="1" x14ac:dyDescent="0.15">
      <c r="A4" s="134" t="s">
        <v>174</v>
      </c>
      <c r="B4" s="135"/>
      <c r="C4" s="136"/>
      <c r="D4" s="140"/>
      <c r="E4" s="141"/>
      <c r="F4" s="142"/>
      <c r="H4" s="146"/>
      <c r="I4" s="147"/>
      <c r="J4" s="147"/>
      <c r="K4" s="147"/>
      <c r="L4" s="147"/>
      <c r="M4" s="147"/>
      <c r="N4" s="147"/>
      <c r="O4" s="147"/>
      <c r="P4" s="148"/>
      <c r="Q4" s="52"/>
      <c r="R4" s="124" t="s">
        <v>101</v>
      </c>
      <c r="S4" s="125"/>
      <c r="T4" s="89">
        <f>D8</f>
        <v>0</v>
      </c>
      <c r="U4" s="120">
        <v>900</v>
      </c>
      <c r="V4" s="121"/>
      <c r="W4" s="120">
        <f t="shared" ref="W4:W6" si="0">T4*U4</f>
        <v>0</v>
      </c>
      <c r="X4" s="152"/>
      <c r="Y4" s="45"/>
      <c r="Z4"/>
    </row>
    <row r="5" spans="1:33" ht="20.25" customHeight="1" x14ac:dyDescent="0.15">
      <c r="A5" s="134" t="s">
        <v>181</v>
      </c>
      <c r="B5" s="135"/>
      <c r="C5" s="136"/>
      <c r="D5" s="140"/>
      <c r="E5" s="141"/>
      <c r="F5" s="142"/>
      <c r="H5" s="146"/>
      <c r="I5" s="147"/>
      <c r="J5" s="147"/>
      <c r="K5" s="147"/>
      <c r="L5" s="147"/>
      <c r="M5" s="147"/>
      <c r="N5" s="147"/>
      <c r="O5" s="147"/>
      <c r="P5" s="148"/>
      <c r="Q5" s="52"/>
      <c r="R5" s="122" t="s">
        <v>131</v>
      </c>
      <c r="S5" s="123"/>
      <c r="T5" s="31">
        <f>SUMIF($I$13:$I$132,"兵庫",$Y$13:$Y$132)</f>
        <v>0</v>
      </c>
      <c r="U5" s="120">
        <v>1300</v>
      </c>
      <c r="V5" s="121"/>
      <c r="W5" s="120">
        <f t="shared" si="0"/>
        <v>0</v>
      </c>
      <c r="X5" s="152"/>
      <c r="Y5" s="47"/>
      <c r="Z5"/>
    </row>
    <row r="6" spans="1:33" ht="20.25" customHeight="1" thickBot="1" x14ac:dyDescent="0.2">
      <c r="A6" s="126" t="s">
        <v>173</v>
      </c>
      <c r="B6" s="127"/>
      <c r="C6" s="128"/>
      <c r="D6" s="111"/>
      <c r="E6" s="112"/>
      <c r="F6" s="113"/>
      <c r="H6" s="146"/>
      <c r="I6" s="147"/>
      <c r="J6" s="147"/>
      <c r="K6" s="147"/>
      <c r="L6" s="147"/>
      <c r="M6" s="147"/>
      <c r="N6" s="147"/>
      <c r="O6" s="147"/>
      <c r="P6" s="148"/>
      <c r="Q6" s="53"/>
      <c r="R6" s="122" t="s">
        <v>132</v>
      </c>
      <c r="S6" s="123"/>
      <c r="T6" s="31">
        <f>SUMIF($I$13:$I$132,"&lt;&gt;兵庫",$Y$13:$Y$132)</f>
        <v>0</v>
      </c>
      <c r="U6" s="120">
        <v>1300</v>
      </c>
      <c r="V6" s="121"/>
      <c r="W6" s="120">
        <f t="shared" si="0"/>
        <v>0</v>
      </c>
      <c r="X6" s="152"/>
      <c r="Y6" s="45"/>
      <c r="Z6"/>
    </row>
    <row r="7" spans="1:33" ht="20.25" customHeight="1" thickBot="1" x14ac:dyDescent="0.2">
      <c r="A7" s="126" t="s">
        <v>118</v>
      </c>
      <c r="B7" s="127"/>
      <c r="C7" s="128"/>
      <c r="D7" s="111"/>
      <c r="E7" s="112"/>
      <c r="F7" s="113"/>
      <c r="H7" s="149"/>
      <c r="I7" s="150"/>
      <c r="J7" s="150"/>
      <c r="K7" s="150"/>
      <c r="L7" s="150"/>
      <c r="M7" s="150"/>
      <c r="N7" s="150"/>
      <c r="O7" s="150"/>
      <c r="P7" s="151"/>
      <c r="Q7" s="53"/>
      <c r="R7" s="131" t="s">
        <v>126</v>
      </c>
      <c r="S7" s="132"/>
      <c r="T7" s="133"/>
      <c r="U7" s="156">
        <f>SUM(W3:X6)</f>
        <v>0</v>
      </c>
      <c r="V7" s="157"/>
      <c r="W7" s="157"/>
      <c r="X7" s="158"/>
      <c r="Y7" s="47"/>
      <c r="Z7"/>
    </row>
    <row r="8" spans="1:33" ht="20.25" customHeight="1" thickBot="1" x14ac:dyDescent="0.2">
      <c r="A8" s="160" t="s">
        <v>127</v>
      </c>
      <c r="B8" s="161"/>
      <c r="C8" s="162"/>
      <c r="D8" s="163"/>
      <c r="E8" s="164"/>
      <c r="F8" s="165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47"/>
      <c r="Z8"/>
    </row>
    <row r="9" spans="1:33" ht="20.25" customHeight="1" x14ac:dyDescent="0.15">
      <c r="A9" s="166"/>
      <c r="B9" s="166"/>
      <c r="C9" s="166"/>
      <c r="D9" s="167"/>
      <c r="E9" s="167"/>
      <c r="F9" s="167"/>
      <c r="Y9" s="47"/>
      <c r="Z9"/>
    </row>
    <row r="10" spans="1:33" ht="6.75" customHeight="1" thickBot="1" x14ac:dyDescent="0.2">
      <c r="G10" s="48"/>
      <c r="M10" s="48"/>
      <c r="X10" s="49"/>
      <c r="Y10" s="50"/>
      <c r="Z10" s="1"/>
    </row>
    <row r="11" spans="1:33" ht="17.25" customHeight="1" thickBot="1" x14ac:dyDescent="0.2">
      <c r="A11" s="33" t="s">
        <v>138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71"/>
      <c r="Z11" s="1"/>
    </row>
    <row r="12" spans="1:33" ht="42.75" customHeight="1" x14ac:dyDescent="0.15">
      <c r="A12" s="72" t="s">
        <v>0</v>
      </c>
      <c r="B12" s="56" t="s">
        <v>121</v>
      </c>
      <c r="C12" s="57" t="s">
        <v>3</v>
      </c>
      <c r="D12" s="57" t="s">
        <v>4</v>
      </c>
      <c r="E12" s="58" t="s">
        <v>124</v>
      </c>
      <c r="F12" s="57" t="s">
        <v>125</v>
      </c>
      <c r="G12" s="59" t="s">
        <v>180</v>
      </c>
      <c r="H12" s="60" t="s">
        <v>1</v>
      </c>
      <c r="I12" s="61" t="s">
        <v>67</v>
      </c>
      <c r="J12" s="62" t="s">
        <v>115</v>
      </c>
      <c r="K12" s="63" t="s">
        <v>5</v>
      </c>
      <c r="L12" s="64" t="s">
        <v>6</v>
      </c>
      <c r="M12" s="64" t="s">
        <v>130</v>
      </c>
      <c r="N12" s="65" t="s">
        <v>2</v>
      </c>
      <c r="O12" s="66" t="s">
        <v>137</v>
      </c>
      <c r="P12" s="63" t="s">
        <v>5</v>
      </c>
      <c r="Q12" s="64" t="s">
        <v>6</v>
      </c>
      <c r="R12" s="64" t="s">
        <v>130</v>
      </c>
      <c r="S12" s="67" t="s">
        <v>2</v>
      </c>
      <c r="T12" s="90"/>
      <c r="U12" s="91"/>
      <c r="V12" s="92"/>
      <c r="W12" s="92"/>
      <c r="X12" s="93"/>
      <c r="Y12" s="73" t="s">
        <v>128</v>
      </c>
      <c r="Z12" s="69"/>
      <c r="AA12" s="26"/>
      <c r="AB12" s="26"/>
      <c r="AD12" s="114" t="s">
        <v>129</v>
      </c>
      <c r="AE12" s="114"/>
      <c r="AF12" s="114"/>
      <c r="AG12" s="114"/>
    </row>
    <row r="13" spans="1:33" s="28" customFormat="1" ht="15.75" customHeight="1" x14ac:dyDescent="0.15">
      <c r="A13" s="74">
        <v>1</v>
      </c>
      <c r="B13" s="7"/>
      <c r="C13" s="8"/>
      <c r="D13" s="8"/>
      <c r="E13" s="8"/>
      <c r="F13" s="8"/>
      <c r="G13" s="8"/>
      <c r="H13" s="10"/>
      <c r="I13" s="8"/>
      <c r="J13" s="12"/>
      <c r="K13" s="8"/>
      <c r="L13" s="8"/>
      <c r="M13" s="9"/>
      <c r="N13" s="10"/>
      <c r="O13" s="7"/>
      <c r="P13" s="8"/>
      <c r="Q13" s="8"/>
      <c r="R13" s="8"/>
      <c r="S13" s="11"/>
      <c r="T13" s="94"/>
      <c r="U13" s="95"/>
      <c r="V13" s="95"/>
      <c r="W13" s="96"/>
      <c r="X13" s="97"/>
      <c r="Y13" s="75" t="str">
        <f t="shared" ref="Y13:Y44" si="1">IF(J13&amp;O13="","",COUNTA(J13,O13,T13)-AG13)</f>
        <v/>
      </c>
      <c r="Z13" s="70"/>
      <c r="AA13" s="27"/>
      <c r="AB13" s="27"/>
      <c r="AC13" s="27"/>
      <c r="AD13" s="27">
        <f t="shared" ref="AD13:AD44" si="2">IF(OR(J13="十種競技",J13="七種競技"),1,0)</f>
        <v>0</v>
      </c>
      <c r="AE13" s="27">
        <f t="shared" ref="AE13:AE44" si="3">IF(OR(O13="十種競技",O13="七種競技"),1,0)</f>
        <v>0</v>
      </c>
      <c r="AF13" s="27">
        <f t="shared" ref="AF13:AF44" si="4">IF(OR(T13="十種競技",T13="七種競技"),1,0)</f>
        <v>0</v>
      </c>
      <c r="AG13" s="27">
        <f>SUM(AD13:AF13)</f>
        <v>0</v>
      </c>
    </row>
    <row r="14" spans="1:33" s="28" customFormat="1" ht="15.75" customHeight="1" x14ac:dyDescent="0.15">
      <c r="A14" s="76">
        <v>2</v>
      </c>
      <c r="B14" s="7"/>
      <c r="C14" s="8"/>
      <c r="D14" s="8"/>
      <c r="E14" s="8"/>
      <c r="F14" s="8"/>
      <c r="G14" s="8"/>
      <c r="H14" s="10"/>
      <c r="I14" s="8"/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98"/>
      <c r="U14" s="99"/>
      <c r="V14" s="99"/>
      <c r="W14" s="100"/>
      <c r="X14" s="101"/>
      <c r="Y14" s="75" t="str">
        <f t="shared" si="1"/>
        <v/>
      </c>
      <c r="Z14" s="70"/>
      <c r="AA14" s="27"/>
      <c r="AB14" s="27"/>
      <c r="AC14" s="27"/>
      <c r="AD14" s="27">
        <f t="shared" si="2"/>
        <v>0</v>
      </c>
      <c r="AE14" s="27">
        <f t="shared" si="3"/>
        <v>0</v>
      </c>
      <c r="AF14" s="27">
        <f t="shared" si="4"/>
        <v>0</v>
      </c>
      <c r="AG14" s="27">
        <f t="shared" ref="AG14:AG77" si="5">SUM(AD14:AF14)</f>
        <v>0</v>
      </c>
    </row>
    <row r="15" spans="1:33" s="28" customFormat="1" ht="15.75" customHeight="1" x14ac:dyDescent="0.15">
      <c r="A15" s="76">
        <v>3</v>
      </c>
      <c r="B15" s="7"/>
      <c r="C15" s="8"/>
      <c r="D15" s="8"/>
      <c r="E15" s="8"/>
      <c r="F15" s="8"/>
      <c r="G15" s="8"/>
      <c r="H15" s="10"/>
      <c r="I15" s="8"/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98"/>
      <c r="U15" s="99"/>
      <c r="V15" s="99"/>
      <c r="W15" s="100"/>
      <c r="X15" s="101"/>
      <c r="Y15" s="75" t="str">
        <f t="shared" si="1"/>
        <v/>
      </c>
      <c r="Z15" s="70"/>
      <c r="AA15" s="27"/>
      <c r="AB15" s="27"/>
      <c r="AC15" s="27"/>
      <c r="AD15" s="27">
        <f t="shared" si="2"/>
        <v>0</v>
      </c>
      <c r="AE15" s="27">
        <f t="shared" si="3"/>
        <v>0</v>
      </c>
      <c r="AF15" s="27">
        <f t="shared" si="4"/>
        <v>0</v>
      </c>
      <c r="AG15" s="27">
        <f t="shared" si="5"/>
        <v>0</v>
      </c>
    </row>
    <row r="16" spans="1:33" s="28" customFormat="1" ht="15.75" customHeight="1" x14ac:dyDescent="0.15">
      <c r="A16" s="76">
        <v>4</v>
      </c>
      <c r="B16" s="7"/>
      <c r="C16" s="8"/>
      <c r="D16" s="8"/>
      <c r="E16" s="8"/>
      <c r="F16" s="8"/>
      <c r="G16" s="8"/>
      <c r="H16" s="10"/>
      <c r="I16" s="8"/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98"/>
      <c r="U16" s="99"/>
      <c r="V16" s="99"/>
      <c r="W16" s="100"/>
      <c r="X16" s="101"/>
      <c r="Y16" s="75" t="str">
        <f t="shared" si="1"/>
        <v/>
      </c>
      <c r="Z16" s="70"/>
      <c r="AA16" s="27"/>
      <c r="AB16" s="27"/>
      <c r="AC16" s="27"/>
      <c r="AD16" s="27">
        <f t="shared" si="2"/>
        <v>0</v>
      </c>
      <c r="AE16" s="27">
        <f t="shared" si="3"/>
        <v>0</v>
      </c>
      <c r="AF16" s="27">
        <f t="shared" si="4"/>
        <v>0</v>
      </c>
      <c r="AG16" s="27">
        <f t="shared" si="5"/>
        <v>0</v>
      </c>
    </row>
    <row r="17" spans="1:33" s="28" customFormat="1" ht="15.75" customHeight="1" x14ac:dyDescent="0.15">
      <c r="A17" s="76">
        <v>5</v>
      </c>
      <c r="B17" s="7"/>
      <c r="C17" s="8"/>
      <c r="D17" s="8"/>
      <c r="E17" s="8"/>
      <c r="F17" s="8"/>
      <c r="G17" s="8"/>
      <c r="H17" s="10"/>
      <c r="I17" s="8"/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98"/>
      <c r="U17" s="99"/>
      <c r="V17" s="99"/>
      <c r="W17" s="100"/>
      <c r="X17" s="101"/>
      <c r="Y17" s="75" t="str">
        <f t="shared" si="1"/>
        <v/>
      </c>
      <c r="Z17" s="70"/>
      <c r="AA17" s="27"/>
      <c r="AB17" s="27"/>
      <c r="AC17" s="27"/>
      <c r="AD17" s="27">
        <f t="shared" si="2"/>
        <v>0</v>
      </c>
      <c r="AE17" s="27">
        <f t="shared" si="3"/>
        <v>0</v>
      </c>
      <c r="AF17" s="27">
        <f t="shared" si="4"/>
        <v>0</v>
      </c>
      <c r="AG17" s="27">
        <f t="shared" si="5"/>
        <v>0</v>
      </c>
    </row>
    <row r="18" spans="1:33" s="28" customFormat="1" ht="15.75" customHeight="1" x14ac:dyDescent="0.15">
      <c r="A18" s="76">
        <v>6</v>
      </c>
      <c r="B18" s="7"/>
      <c r="C18" s="8"/>
      <c r="D18" s="8"/>
      <c r="E18" s="8"/>
      <c r="F18" s="8"/>
      <c r="G18" s="8"/>
      <c r="H18" s="10"/>
      <c r="I18" s="8"/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98"/>
      <c r="U18" s="99"/>
      <c r="V18" s="99"/>
      <c r="W18" s="100"/>
      <c r="X18" s="101"/>
      <c r="Y18" s="75" t="str">
        <f t="shared" si="1"/>
        <v/>
      </c>
      <c r="Z18" s="70"/>
      <c r="AA18" s="27"/>
      <c r="AB18" s="27"/>
      <c r="AC18" s="27"/>
      <c r="AD18" s="27">
        <f t="shared" si="2"/>
        <v>0</v>
      </c>
      <c r="AE18" s="27">
        <f t="shared" si="3"/>
        <v>0</v>
      </c>
      <c r="AF18" s="27">
        <f t="shared" si="4"/>
        <v>0</v>
      </c>
      <c r="AG18" s="27">
        <f t="shared" si="5"/>
        <v>0</v>
      </c>
    </row>
    <row r="19" spans="1:33" s="28" customFormat="1" ht="15.75" customHeight="1" x14ac:dyDescent="0.15">
      <c r="A19" s="76">
        <v>7</v>
      </c>
      <c r="B19" s="7"/>
      <c r="C19" s="8"/>
      <c r="D19" s="8"/>
      <c r="E19" s="8"/>
      <c r="F19" s="8"/>
      <c r="G19" s="8"/>
      <c r="H19" s="10"/>
      <c r="I19" s="8"/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98"/>
      <c r="U19" s="99"/>
      <c r="V19" s="99"/>
      <c r="W19" s="100"/>
      <c r="X19" s="101"/>
      <c r="Y19" s="75" t="str">
        <f t="shared" si="1"/>
        <v/>
      </c>
      <c r="Z19" s="70"/>
      <c r="AA19" s="27"/>
      <c r="AB19" s="27"/>
      <c r="AC19" s="27"/>
      <c r="AD19" s="27">
        <f t="shared" si="2"/>
        <v>0</v>
      </c>
      <c r="AE19" s="27">
        <f t="shared" si="3"/>
        <v>0</v>
      </c>
      <c r="AF19" s="27">
        <f t="shared" si="4"/>
        <v>0</v>
      </c>
      <c r="AG19" s="27">
        <f t="shared" si="5"/>
        <v>0</v>
      </c>
    </row>
    <row r="20" spans="1:33" s="28" customFormat="1" ht="15.75" customHeight="1" x14ac:dyDescent="0.15">
      <c r="A20" s="76">
        <v>8</v>
      </c>
      <c r="B20" s="7"/>
      <c r="C20" s="8"/>
      <c r="D20" s="8"/>
      <c r="E20" s="8"/>
      <c r="F20" s="8"/>
      <c r="G20" s="8"/>
      <c r="H20" s="10"/>
      <c r="I20" s="8"/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98"/>
      <c r="U20" s="99"/>
      <c r="V20" s="99"/>
      <c r="W20" s="100"/>
      <c r="X20" s="101"/>
      <c r="Y20" s="75" t="str">
        <f t="shared" si="1"/>
        <v/>
      </c>
      <c r="Z20" s="70"/>
      <c r="AA20" s="27"/>
      <c r="AB20" s="27"/>
      <c r="AC20" s="27"/>
      <c r="AD20" s="27">
        <f t="shared" si="2"/>
        <v>0</v>
      </c>
      <c r="AE20" s="27">
        <f t="shared" si="3"/>
        <v>0</v>
      </c>
      <c r="AF20" s="27">
        <f t="shared" si="4"/>
        <v>0</v>
      </c>
      <c r="AG20" s="27">
        <f t="shared" si="5"/>
        <v>0</v>
      </c>
    </row>
    <row r="21" spans="1:33" s="28" customFormat="1" ht="15.75" customHeight="1" x14ac:dyDescent="0.15">
      <c r="A21" s="76">
        <v>9</v>
      </c>
      <c r="B21" s="7"/>
      <c r="C21" s="8"/>
      <c r="D21" s="8"/>
      <c r="E21" s="8"/>
      <c r="F21" s="8"/>
      <c r="G21" s="8"/>
      <c r="H21" s="10"/>
      <c r="I21" s="8"/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98"/>
      <c r="U21" s="99"/>
      <c r="V21" s="99"/>
      <c r="W21" s="100"/>
      <c r="X21" s="101"/>
      <c r="Y21" s="75" t="str">
        <f t="shared" si="1"/>
        <v/>
      </c>
      <c r="Z21" s="70"/>
      <c r="AA21" s="27"/>
      <c r="AB21" s="27"/>
      <c r="AC21" s="27"/>
      <c r="AD21" s="27">
        <f t="shared" si="2"/>
        <v>0</v>
      </c>
      <c r="AE21" s="27">
        <f t="shared" si="3"/>
        <v>0</v>
      </c>
      <c r="AF21" s="27">
        <f t="shared" si="4"/>
        <v>0</v>
      </c>
      <c r="AG21" s="27">
        <f t="shared" si="5"/>
        <v>0</v>
      </c>
    </row>
    <row r="22" spans="1:33" s="28" customFormat="1" ht="15.75" customHeight="1" x14ac:dyDescent="0.15">
      <c r="A22" s="76">
        <v>10</v>
      </c>
      <c r="B22" s="7"/>
      <c r="C22" s="8"/>
      <c r="D22" s="8"/>
      <c r="E22" s="8"/>
      <c r="F22" s="8"/>
      <c r="G22" s="8"/>
      <c r="H22" s="10"/>
      <c r="I22" s="8"/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98"/>
      <c r="U22" s="99"/>
      <c r="V22" s="99"/>
      <c r="W22" s="100"/>
      <c r="X22" s="101"/>
      <c r="Y22" s="75" t="str">
        <f t="shared" si="1"/>
        <v/>
      </c>
      <c r="Z22" s="70"/>
      <c r="AA22" s="27"/>
      <c r="AB22" s="27"/>
      <c r="AC22" s="27"/>
      <c r="AD22" s="27">
        <f t="shared" si="2"/>
        <v>0</v>
      </c>
      <c r="AE22" s="27">
        <f t="shared" si="3"/>
        <v>0</v>
      </c>
      <c r="AF22" s="27">
        <f t="shared" si="4"/>
        <v>0</v>
      </c>
      <c r="AG22" s="27">
        <f t="shared" si="5"/>
        <v>0</v>
      </c>
    </row>
    <row r="23" spans="1:33" s="28" customFormat="1" ht="15.75" customHeight="1" x14ac:dyDescent="0.15">
      <c r="A23" s="76">
        <v>11</v>
      </c>
      <c r="B23" s="7"/>
      <c r="C23" s="8"/>
      <c r="D23" s="8"/>
      <c r="E23" s="8"/>
      <c r="F23" s="8"/>
      <c r="G23" s="8"/>
      <c r="H23" s="10"/>
      <c r="I23" s="8"/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98"/>
      <c r="U23" s="99"/>
      <c r="V23" s="99"/>
      <c r="W23" s="100"/>
      <c r="X23" s="101"/>
      <c r="Y23" s="75" t="str">
        <f t="shared" si="1"/>
        <v/>
      </c>
      <c r="Z23" s="70"/>
      <c r="AA23" s="27"/>
      <c r="AB23" s="27"/>
      <c r="AC23" s="27"/>
      <c r="AD23" s="27">
        <f t="shared" si="2"/>
        <v>0</v>
      </c>
      <c r="AE23" s="27">
        <f t="shared" si="3"/>
        <v>0</v>
      </c>
      <c r="AF23" s="27">
        <f t="shared" si="4"/>
        <v>0</v>
      </c>
      <c r="AG23" s="27">
        <f t="shared" si="5"/>
        <v>0</v>
      </c>
    </row>
    <row r="24" spans="1:33" s="28" customFormat="1" ht="15.75" customHeight="1" x14ac:dyDescent="0.15">
      <c r="A24" s="76">
        <v>12</v>
      </c>
      <c r="B24" s="13"/>
      <c r="C24" s="14"/>
      <c r="D24" s="14"/>
      <c r="E24" s="8"/>
      <c r="F24" s="14"/>
      <c r="G24" s="8"/>
      <c r="H24" s="15"/>
      <c r="I24" s="8"/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98"/>
      <c r="U24" s="99"/>
      <c r="V24" s="99"/>
      <c r="W24" s="100"/>
      <c r="X24" s="101"/>
      <c r="Y24" s="75" t="str">
        <f t="shared" si="1"/>
        <v/>
      </c>
      <c r="Z24" s="70"/>
      <c r="AA24" s="27"/>
      <c r="AB24" s="27"/>
      <c r="AC24" s="27"/>
      <c r="AD24" s="27">
        <f t="shared" si="2"/>
        <v>0</v>
      </c>
      <c r="AE24" s="27">
        <f t="shared" si="3"/>
        <v>0</v>
      </c>
      <c r="AF24" s="27">
        <f t="shared" si="4"/>
        <v>0</v>
      </c>
      <c r="AG24" s="27">
        <f t="shared" si="5"/>
        <v>0</v>
      </c>
    </row>
    <row r="25" spans="1:33" s="28" customFormat="1" ht="15.75" customHeight="1" x14ac:dyDescent="0.15">
      <c r="A25" s="76">
        <v>13</v>
      </c>
      <c r="B25" s="13"/>
      <c r="C25" s="14"/>
      <c r="D25" s="14"/>
      <c r="E25" s="8"/>
      <c r="F25" s="14"/>
      <c r="G25" s="8"/>
      <c r="H25" s="15"/>
      <c r="I25" s="8"/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98"/>
      <c r="U25" s="99"/>
      <c r="V25" s="99"/>
      <c r="W25" s="100"/>
      <c r="X25" s="101"/>
      <c r="Y25" s="75" t="str">
        <f t="shared" si="1"/>
        <v/>
      </c>
      <c r="Z25" s="70"/>
      <c r="AA25" s="27"/>
      <c r="AB25" s="27"/>
      <c r="AC25" s="27"/>
      <c r="AD25" s="27">
        <f t="shared" si="2"/>
        <v>0</v>
      </c>
      <c r="AE25" s="27">
        <f t="shared" si="3"/>
        <v>0</v>
      </c>
      <c r="AF25" s="27">
        <f t="shared" si="4"/>
        <v>0</v>
      </c>
      <c r="AG25" s="27">
        <f t="shared" si="5"/>
        <v>0</v>
      </c>
    </row>
    <row r="26" spans="1:33" s="28" customFormat="1" ht="15.75" customHeight="1" x14ac:dyDescent="0.15">
      <c r="A26" s="76">
        <v>14</v>
      </c>
      <c r="B26" s="13"/>
      <c r="C26" s="14"/>
      <c r="D26" s="14"/>
      <c r="E26" s="8"/>
      <c r="F26" s="14"/>
      <c r="G26" s="8"/>
      <c r="H26" s="15"/>
      <c r="I26" s="8"/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98"/>
      <c r="U26" s="99"/>
      <c r="V26" s="99"/>
      <c r="W26" s="100"/>
      <c r="X26" s="101"/>
      <c r="Y26" s="75" t="str">
        <f t="shared" si="1"/>
        <v/>
      </c>
      <c r="Z26" s="70"/>
      <c r="AA26" s="27"/>
      <c r="AB26" s="27"/>
      <c r="AC26" s="27"/>
      <c r="AD26" s="27">
        <f t="shared" si="2"/>
        <v>0</v>
      </c>
      <c r="AE26" s="27">
        <f t="shared" si="3"/>
        <v>0</v>
      </c>
      <c r="AF26" s="27">
        <f t="shared" si="4"/>
        <v>0</v>
      </c>
      <c r="AG26" s="27">
        <f t="shared" si="5"/>
        <v>0</v>
      </c>
    </row>
    <row r="27" spans="1:33" s="28" customFormat="1" ht="15.75" customHeight="1" x14ac:dyDescent="0.15">
      <c r="A27" s="76">
        <v>15</v>
      </c>
      <c r="B27" s="13"/>
      <c r="C27" s="14"/>
      <c r="D27" s="14"/>
      <c r="E27" s="8"/>
      <c r="F27" s="14"/>
      <c r="G27" s="8"/>
      <c r="H27" s="15"/>
      <c r="I27" s="8"/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98"/>
      <c r="U27" s="99"/>
      <c r="V27" s="99"/>
      <c r="W27" s="100"/>
      <c r="X27" s="101"/>
      <c r="Y27" s="75" t="str">
        <f t="shared" si="1"/>
        <v/>
      </c>
      <c r="Z27" s="70"/>
      <c r="AA27" s="27"/>
      <c r="AB27" s="27"/>
      <c r="AC27" s="27"/>
      <c r="AD27" s="27">
        <f t="shared" si="2"/>
        <v>0</v>
      </c>
      <c r="AE27" s="27">
        <f t="shared" si="3"/>
        <v>0</v>
      </c>
      <c r="AF27" s="27">
        <f t="shared" si="4"/>
        <v>0</v>
      </c>
      <c r="AG27" s="27">
        <f t="shared" si="5"/>
        <v>0</v>
      </c>
    </row>
    <row r="28" spans="1:33" s="28" customFormat="1" ht="15.75" customHeight="1" x14ac:dyDescent="0.15">
      <c r="A28" s="76">
        <v>16</v>
      </c>
      <c r="B28" s="13"/>
      <c r="C28" s="14"/>
      <c r="D28" s="14"/>
      <c r="E28" s="8"/>
      <c r="F28" s="14"/>
      <c r="G28" s="8"/>
      <c r="H28" s="15"/>
      <c r="I28" s="8"/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98"/>
      <c r="U28" s="99"/>
      <c r="V28" s="99"/>
      <c r="W28" s="100"/>
      <c r="X28" s="101"/>
      <c r="Y28" s="75" t="str">
        <f t="shared" si="1"/>
        <v/>
      </c>
      <c r="Z28" s="70"/>
      <c r="AA28" s="27"/>
      <c r="AB28" s="27"/>
      <c r="AC28" s="27"/>
      <c r="AD28" s="27">
        <f t="shared" si="2"/>
        <v>0</v>
      </c>
      <c r="AE28" s="27">
        <f t="shared" si="3"/>
        <v>0</v>
      </c>
      <c r="AF28" s="27">
        <f t="shared" si="4"/>
        <v>0</v>
      </c>
      <c r="AG28" s="27">
        <f t="shared" si="5"/>
        <v>0</v>
      </c>
    </row>
    <row r="29" spans="1:33" s="28" customFormat="1" ht="15.75" customHeight="1" x14ac:dyDescent="0.15">
      <c r="A29" s="76">
        <v>17</v>
      </c>
      <c r="B29" s="13"/>
      <c r="C29" s="14"/>
      <c r="D29" s="14"/>
      <c r="E29" s="8"/>
      <c r="F29" s="14"/>
      <c r="G29" s="8"/>
      <c r="H29" s="15"/>
      <c r="I29" s="8"/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98"/>
      <c r="U29" s="99"/>
      <c r="V29" s="99"/>
      <c r="W29" s="100"/>
      <c r="X29" s="101"/>
      <c r="Y29" s="75" t="str">
        <f t="shared" si="1"/>
        <v/>
      </c>
      <c r="Z29" s="70"/>
      <c r="AA29" s="27"/>
      <c r="AB29" s="27"/>
      <c r="AC29" s="27"/>
      <c r="AD29" s="27">
        <f t="shared" si="2"/>
        <v>0</v>
      </c>
      <c r="AE29" s="27">
        <f t="shared" si="3"/>
        <v>0</v>
      </c>
      <c r="AF29" s="27">
        <f t="shared" si="4"/>
        <v>0</v>
      </c>
      <c r="AG29" s="27">
        <f t="shared" si="5"/>
        <v>0</v>
      </c>
    </row>
    <row r="30" spans="1:33" s="28" customFormat="1" ht="15.75" customHeight="1" x14ac:dyDescent="0.15">
      <c r="A30" s="76">
        <v>18</v>
      </c>
      <c r="B30" s="13"/>
      <c r="C30" s="14"/>
      <c r="D30" s="14"/>
      <c r="E30" s="8"/>
      <c r="F30" s="14"/>
      <c r="G30" s="8"/>
      <c r="H30" s="15"/>
      <c r="I30" s="8"/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98"/>
      <c r="U30" s="99"/>
      <c r="V30" s="99"/>
      <c r="W30" s="100"/>
      <c r="X30" s="101"/>
      <c r="Y30" s="75" t="str">
        <f t="shared" si="1"/>
        <v/>
      </c>
      <c r="Z30" s="70"/>
      <c r="AA30" s="27"/>
      <c r="AB30" s="27"/>
      <c r="AC30" s="27"/>
      <c r="AD30" s="27">
        <f t="shared" si="2"/>
        <v>0</v>
      </c>
      <c r="AE30" s="27">
        <f t="shared" si="3"/>
        <v>0</v>
      </c>
      <c r="AF30" s="27">
        <f t="shared" si="4"/>
        <v>0</v>
      </c>
      <c r="AG30" s="27">
        <f t="shared" si="5"/>
        <v>0</v>
      </c>
    </row>
    <row r="31" spans="1:33" s="28" customFormat="1" ht="15.75" customHeight="1" x14ac:dyDescent="0.15">
      <c r="A31" s="76">
        <v>19</v>
      </c>
      <c r="B31" s="13"/>
      <c r="C31" s="14"/>
      <c r="D31" s="14"/>
      <c r="E31" s="8"/>
      <c r="F31" s="14"/>
      <c r="G31" s="8"/>
      <c r="H31" s="15"/>
      <c r="I31" s="8"/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98"/>
      <c r="U31" s="99"/>
      <c r="V31" s="99"/>
      <c r="W31" s="100"/>
      <c r="X31" s="101"/>
      <c r="Y31" s="75" t="str">
        <f t="shared" si="1"/>
        <v/>
      </c>
      <c r="Z31" s="70"/>
      <c r="AA31" s="27"/>
      <c r="AB31" s="27"/>
      <c r="AC31" s="27"/>
      <c r="AD31" s="27">
        <f t="shared" si="2"/>
        <v>0</v>
      </c>
      <c r="AE31" s="27">
        <f t="shared" si="3"/>
        <v>0</v>
      </c>
      <c r="AF31" s="27">
        <f t="shared" si="4"/>
        <v>0</v>
      </c>
      <c r="AG31" s="27">
        <f t="shared" si="5"/>
        <v>0</v>
      </c>
    </row>
    <row r="32" spans="1:33" s="28" customFormat="1" ht="15.75" customHeight="1" x14ac:dyDescent="0.15">
      <c r="A32" s="76">
        <v>20</v>
      </c>
      <c r="B32" s="13"/>
      <c r="C32" s="14"/>
      <c r="D32" s="14"/>
      <c r="E32" s="8"/>
      <c r="F32" s="14"/>
      <c r="G32" s="8"/>
      <c r="H32" s="15"/>
      <c r="I32" s="8"/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98"/>
      <c r="U32" s="99"/>
      <c r="V32" s="99"/>
      <c r="W32" s="100"/>
      <c r="X32" s="101"/>
      <c r="Y32" s="75" t="str">
        <f t="shared" si="1"/>
        <v/>
      </c>
      <c r="Z32" s="70"/>
      <c r="AA32" s="27"/>
      <c r="AB32" s="27"/>
      <c r="AC32" s="27"/>
      <c r="AD32" s="27">
        <f t="shared" si="2"/>
        <v>0</v>
      </c>
      <c r="AE32" s="27">
        <f t="shared" si="3"/>
        <v>0</v>
      </c>
      <c r="AF32" s="27">
        <f t="shared" si="4"/>
        <v>0</v>
      </c>
      <c r="AG32" s="27">
        <f t="shared" si="5"/>
        <v>0</v>
      </c>
    </row>
    <row r="33" spans="1:33" s="28" customFormat="1" ht="15.75" customHeight="1" x14ac:dyDescent="0.15">
      <c r="A33" s="76">
        <v>21</v>
      </c>
      <c r="B33" s="13"/>
      <c r="C33" s="14"/>
      <c r="D33" s="14"/>
      <c r="E33" s="8"/>
      <c r="F33" s="14"/>
      <c r="G33" s="8"/>
      <c r="H33" s="15"/>
      <c r="I33" s="8"/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98"/>
      <c r="U33" s="99"/>
      <c r="V33" s="99"/>
      <c r="W33" s="100"/>
      <c r="X33" s="101"/>
      <c r="Y33" s="75" t="str">
        <f t="shared" si="1"/>
        <v/>
      </c>
      <c r="Z33" s="70"/>
      <c r="AA33" s="27"/>
      <c r="AB33" s="27"/>
      <c r="AC33" s="27"/>
      <c r="AD33" s="27">
        <f t="shared" si="2"/>
        <v>0</v>
      </c>
      <c r="AE33" s="27">
        <f t="shared" si="3"/>
        <v>0</v>
      </c>
      <c r="AF33" s="27">
        <f t="shared" si="4"/>
        <v>0</v>
      </c>
      <c r="AG33" s="27">
        <f t="shared" si="5"/>
        <v>0</v>
      </c>
    </row>
    <row r="34" spans="1:33" s="28" customFormat="1" ht="15.75" customHeight="1" x14ac:dyDescent="0.15">
      <c r="A34" s="76">
        <v>22</v>
      </c>
      <c r="B34" s="13"/>
      <c r="C34" s="14"/>
      <c r="D34" s="14"/>
      <c r="E34" s="8"/>
      <c r="F34" s="14"/>
      <c r="G34" s="8"/>
      <c r="H34" s="15"/>
      <c r="I34" s="8"/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98"/>
      <c r="U34" s="99"/>
      <c r="V34" s="99"/>
      <c r="W34" s="100"/>
      <c r="X34" s="101"/>
      <c r="Y34" s="75" t="str">
        <f t="shared" si="1"/>
        <v/>
      </c>
      <c r="Z34" s="70"/>
      <c r="AA34" s="27"/>
      <c r="AB34" s="27"/>
      <c r="AC34" s="27"/>
      <c r="AD34" s="27">
        <f t="shared" si="2"/>
        <v>0</v>
      </c>
      <c r="AE34" s="27">
        <f t="shared" si="3"/>
        <v>0</v>
      </c>
      <c r="AF34" s="27">
        <f t="shared" si="4"/>
        <v>0</v>
      </c>
      <c r="AG34" s="27">
        <f t="shared" si="5"/>
        <v>0</v>
      </c>
    </row>
    <row r="35" spans="1:33" s="28" customFormat="1" ht="15.75" customHeight="1" x14ac:dyDescent="0.15">
      <c r="A35" s="76">
        <v>23</v>
      </c>
      <c r="B35" s="13"/>
      <c r="C35" s="14"/>
      <c r="D35" s="14"/>
      <c r="E35" s="8"/>
      <c r="F35" s="14"/>
      <c r="G35" s="8"/>
      <c r="H35" s="15"/>
      <c r="I35" s="8"/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98"/>
      <c r="U35" s="99"/>
      <c r="V35" s="99"/>
      <c r="W35" s="100"/>
      <c r="X35" s="101"/>
      <c r="Y35" s="75" t="str">
        <f t="shared" si="1"/>
        <v/>
      </c>
      <c r="Z35" s="70"/>
      <c r="AA35" s="27"/>
      <c r="AB35" s="27"/>
      <c r="AC35" s="27"/>
      <c r="AD35" s="27">
        <f t="shared" si="2"/>
        <v>0</v>
      </c>
      <c r="AE35" s="27">
        <f t="shared" si="3"/>
        <v>0</v>
      </c>
      <c r="AF35" s="27">
        <f t="shared" si="4"/>
        <v>0</v>
      </c>
      <c r="AG35" s="27">
        <f t="shared" si="5"/>
        <v>0</v>
      </c>
    </row>
    <row r="36" spans="1:33" s="28" customFormat="1" ht="15.75" customHeight="1" x14ac:dyDescent="0.15">
      <c r="A36" s="76">
        <v>24</v>
      </c>
      <c r="B36" s="13"/>
      <c r="C36" s="14"/>
      <c r="D36" s="14"/>
      <c r="E36" s="8"/>
      <c r="F36" s="14"/>
      <c r="G36" s="8"/>
      <c r="H36" s="15"/>
      <c r="I36" s="8"/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98"/>
      <c r="U36" s="99"/>
      <c r="V36" s="99"/>
      <c r="W36" s="100"/>
      <c r="X36" s="101"/>
      <c r="Y36" s="75" t="str">
        <f t="shared" si="1"/>
        <v/>
      </c>
      <c r="Z36" s="70"/>
      <c r="AA36" s="27"/>
      <c r="AB36" s="27"/>
      <c r="AC36" s="27"/>
      <c r="AD36" s="27">
        <f t="shared" si="2"/>
        <v>0</v>
      </c>
      <c r="AE36" s="27">
        <f t="shared" si="3"/>
        <v>0</v>
      </c>
      <c r="AF36" s="27">
        <f t="shared" si="4"/>
        <v>0</v>
      </c>
      <c r="AG36" s="27">
        <f t="shared" si="5"/>
        <v>0</v>
      </c>
    </row>
    <row r="37" spans="1:33" s="28" customFormat="1" ht="15.75" customHeight="1" x14ac:dyDescent="0.15">
      <c r="A37" s="76">
        <v>25</v>
      </c>
      <c r="B37" s="13"/>
      <c r="C37" s="14"/>
      <c r="D37" s="14"/>
      <c r="E37" s="8"/>
      <c r="F37" s="14"/>
      <c r="G37" s="8"/>
      <c r="H37" s="15"/>
      <c r="I37" s="8"/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98"/>
      <c r="U37" s="99"/>
      <c r="V37" s="99"/>
      <c r="W37" s="100"/>
      <c r="X37" s="101"/>
      <c r="Y37" s="75" t="str">
        <f t="shared" si="1"/>
        <v/>
      </c>
      <c r="Z37" s="70"/>
      <c r="AA37" s="27"/>
      <c r="AB37" s="27"/>
      <c r="AC37" s="27"/>
      <c r="AD37" s="27">
        <f t="shared" si="2"/>
        <v>0</v>
      </c>
      <c r="AE37" s="27">
        <f t="shared" si="3"/>
        <v>0</v>
      </c>
      <c r="AF37" s="27">
        <f t="shared" si="4"/>
        <v>0</v>
      </c>
      <c r="AG37" s="27">
        <f t="shared" si="5"/>
        <v>0</v>
      </c>
    </row>
    <row r="38" spans="1:33" s="28" customFormat="1" ht="15.75" customHeight="1" x14ac:dyDescent="0.15">
      <c r="A38" s="76">
        <v>26</v>
      </c>
      <c r="B38" s="13"/>
      <c r="C38" s="14"/>
      <c r="D38" s="14"/>
      <c r="E38" s="8"/>
      <c r="F38" s="14"/>
      <c r="G38" s="8"/>
      <c r="H38" s="15"/>
      <c r="I38" s="8"/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98"/>
      <c r="U38" s="99"/>
      <c r="V38" s="99"/>
      <c r="W38" s="100"/>
      <c r="X38" s="101"/>
      <c r="Y38" s="75" t="str">
        <f t="shared" si="1"/>
        <v/>
      </c>
      <c r="Z38" s="70"/>
      <c r="AA38" s="27"/>
      <c r="AB38" s="27"/>
      <c r="AC38" s="27"/>
      <c r="AD38" s="27">
        <f t="shared" si="2"/>
        <v>0</v>
      </c>
      <c r="AE38" s="27">
        <f t="shared" si="3"/>
        <v>0</v>
      </c>
      <c r="AF38" s="27">
        <f t="shared" si="4"/>
        <v>0</v>
      </c>
      <c r="AG38" s="27">
        <f t="shared" si="5"/>
        <v>0</v>
      </c>
    </row>
    <row r="39" spans="1:33" s="28" customFormat="1" ht="15.75" customHeight="1" x14ac:dyDescent="0.15">
      <c r="A39" s="76">
        <v>27</v>
      </c>
      <c r="B39" s="13"/>
      <c r="C39" s="14"/>
      <c r="D39" s="14"/>
      <c r="E39" s="8"/>
      <c r="F39" s="14"/>
      <c r="G39" s="8"/>
      <c r="H39" s="15"/>
      <c r="I39" s="8"/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98"/>
      <c r="U39" s="99"/>
      <c r="V39" s="99"/>
      <c r="W39" s="100"/>
      <c r="X39" s="101"/>
      <c r="Y39" s="75" t="str">
        <f t="shared" si="1"/>
        <v/>
      </c>
      <c r="Z39" s="70"/>
      <c r="AA39" s="27"/>
      <c r="AB39" s="27"/>
      <c r="AC39" s="27"/>
      <c r="AD39" s="27">
        <f t="shared" si="2"/>
        <v>0</v>
      </c>
      <c r="AE39" s="27">
        <f t="shared" si="3"/>
        <v>0</v>
      </c>
      <c r="AF39" s="27">
        <f t="shared" si="4"/>
        <v>0</v>
      </c>
      <c r="AG39" s="27">
        <f t="shared" si="5"/>
        <v>0</v>
      </c>
    </row>
    <row r="40" spans="1:33" s="28" customFormat="1" ht="15.75" customHeight="1" x14ac:dyDescent="0.15">
      <c r="A40" s="76">
        <v>28</v>
      </c>
      <c r="B40" s="13"/>
      <c r="C40" s="14"/>
      <c r="D40" s="14"/>
      <c r="E40" s="8"/>
      <c r="F40" s="14"/>
      <c r="G40" s="8"/>
      <c r="H40" s="15"/>
      <c r="I40" s="8"/>
      <c r="J40" s="17"/>
      <c r="K40" s="14"/>
      <c r="L40" s="14"/>
      <c r="M40" s="18"/>
      <c r="N40" s="15"/>
      <c r="O40" s="13"/>
      <c r="P40" s="14"/>
      <c r="Q40" s="14"/>
      <c r="R40" s="18"/>
      <c r="S40" s="16"/>
      <c r="T40" s="98"/>
      <c r="U40" s="99"/>
      <c r="V40" s="99"/>
      <c r="W40" s="100"/>
      <c r="X40" s="101"/>
      <c r="Y40" s="75" t="str">
        <f t="shared" si="1"/>
        <v/>
      </c>
      <c r="Z40" s="70"/>
      <c r="AA40" s="27"/>
      <c r="AB40" s="27"/>
      <c r="AC40" s="27"/>
      <c r="AD40" s="27">
        <f t="shared" si="2"/>
        <v>0</v>
      </c>
      <c r="AE40" s="27">
        <f t="shared" si="3"/>
        <v>0</v>
      </c>
      <c r="AF40" s="27">
        <f t="shared" si="4"/>
        <v>0</v>
      </c>
      <c r="AG40" s="27">
        <f t="shared" si="5"/>
        <v>0</v>
      </c>
    </row>
    <row r="41" spans="1:33" s="28" customFormat="1" ht="15.75" customHeight="1" x14ac:dyDescent="0.15">
      <c r="A41" s="76">
        <v>29</v>
      </c>
      <c r="B41" s="13"/>
      <c r="C41" s="14"/>
      <c r="D41" s="14"/>
      <c r="E41" s="14"/>
      <c r="F41" s="14"/>
      <c r="G41" s="8"/>
      <c r="H41" s="15"/>
      <c r="I41" s="14"/>
      <c r="J41" s="17"/>
      <c r="K41" s="14"/>
      <c r="L41" s="14"/>
      <c r="M41" s="18"/>
      <c r="N41" s="15"/>
      <c r="O41" s="13"/>
      <c r="P41" s="14"/>
      <c r="Q41" s="14"/>
      <c r="R41" s="18"/>
      <c r="S41" s="16"/>
      <c r="T41" s="98"/>
      <c r="U41" s="99"/>
      <c r="V41" s="99"/>
      <c r="W41" s="100"/>
      <c r="X41" s="101"/>
      <c r="Y41" s="77" t="str">
        <f t="shared" si="1"/>
        <v/>
      </c>
      <c r="Z41" s="70"/>
      <c r="AA41" s="27"/>
      <c r="AB41" s="27"/>
      <c r="AC41" s="27"/>
      <c r="AD41" s="27">
        <f t="shared" si="2"/>
        <v>0</v>
      </c>
      <c r="AE41" s="27">
        <f t="shared" si="3"/>
        <v>0</v>
      </c>
      <c r="AF41" s="27">
        <f t="shared" si="4"/>
        <v>0</v>
      </c>
      <c r="AG41" s="27">
        <f t="shared" si="5"/>
        <v>0</v>
      </c>
    </row>
    <row r="42" spans="1:33" s="28" customFormat="1" ht="15.75" customHeight="1" x14ac:dyDescent="0.15">
      <c r="A42" s="78">
        <v>30</v>
      </c>
      <c r="B42" s="19"/>
      <c r="C42" s="20"/>
      <c r="D42" s="20"/>
      <c r="E42" s="68"/>
      <c r="F42" s="20"/>
      <c r="G42" s="8"/>
      <c r="H42" s="21"/>
      <c r="I42" s="68"/>
      <c r="J42" s="23"/>
      <c r="K42" s="20"/>
      <c r="L42" s="20"/>
      <c r="M42" s="24"/>
      <c r="N42" s="21"/>
      <c r="O42" s="19"/>
      <c r="P42" s="20"/>
      <c r="Q42" s="20"/>
      <c r="R42" s="24"/>
      <c r="S42" s="22"/>
      <c r="T42" s="102"/>
      <c r="U42" s="103"/>
      <c r="V42" s="103"/>
      <c r="W42" s="104"/>
      <c r="X42" s="105"/>
      <c r="Y42" s="79" t="str">
        <f t="shared" si="1"/>
        <v/>
      </c>
      <c r="Z42" s="70"/>
      <c r="AA42" s="27"/>
      <c r="AB42" s="27"/>
      <c r="AC42" s="27"/>
      <c r="AD42" s="27">
        <f t="shared" si="2"/>
        <v>0</v>
      </c>
      <c r="AE42" s="27">
        <f t="shared" si="3"/>
        <v>0</v>
      </c>
      <c r="AF42" s="27">
        <f t="shared" si="4"/>
        <v>0</v>
      </c>
      <c r="AG42" s="27">
        <f t="shared" si="5"/>
        <v>0</v>
      </c>
    </row>
    <row r="43" spans="1:33" s="28" customFormat="1" ht="15.75" customHeight="1" x14ac:dyDescent="0.15">
      <c r="A43" s="74">
        <v>31</v>
      </c>
      <c r="B43" s="7"/>
      <c r="C43" s="8"/>
      <c r="D43" s="8"/>
      <c r="E43" s="8"/>
      <c r="F43" s="8"/>
      <c r="G43" s="8"/>
      <c r="H43" s="10"/>
      <c r="I43" s="8"/>
      <c r="J43" s="12"/>
      <c r="K43" s="8"/>
      <c r="L43" s="8"/>
      <c r="M43" s="9"/>
      <c r="N43" s="10"/>
      <c r="O43" s="7"/>
      <c r="P43" s="8"/>
      <c r="Q43" s="8"/>
      <c r="R43" s="9"/>
      <c r="S43" s="11"/>
      <c r="T43" s="94"/>
      <c r="U43" s="95"/>
      <c r="V43" s="95"/>
      <c r="W43" s="96"/>
      <c r="X43" s="97"/>
      <c r="Y43" s="75" t="str">
        <f t="shared" si="1"/>
        <v/>
      </c>
      <c r="Z43" s="70"/>
      <c r="AA43" s="27"/>
      <c r="AB43" s="27"/>
      <c r="AC43" s="27"/>
      <c r="AD43" s="27">
        <f t="shared" si="2"/>
        <v>0</v>
      </c>
      <c r="AE43" s="27">
        <f t="shared" si="3"/>
        <v>0</v>
      </c>
      <c r="AF43" s="27">
        <f t="shared" si="4"/>
        <v>0</v>
      </c>
      <c r="AG43" s="27">
        <f t="shared" si="5"/>
        <v>0</v>
      </c>
    </row>
    <row r="44" spans="1:33" s="28" customFormat="1" ht="15.75" customHeight="1" x14ac:dyDescent="0.15">
      <c r="A44" s="76">
        <v>32</v>
      </c>
      <c r="B44" s="13"/>
      <c r="C44" s="14"/>
      <c r="D44" s="14"/>
      <c r="E44" s="8"/>
      <c r="F44" s="14"/>
      <c r="G44" s="8"/>
      <c r="H44" s="15"/>
      <c r="I44" s="8"/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98"/>
      <c r="U44" s="99"/>
      <c r="V44" s="99"/>
      <c r="W44" s="100"/>
      <c r="X44" s="101"/>
      <c r="Y44" s="75" t="str">
        <f t="shared" si="1"/>
        <v/>
      </c>
      <c r="Z44" s="70"/>
      <c r="AA44" s="27"/>
      <c r="AB44" s="27"/>
      <c r="AC44" s="27"/>
      <c r="AD44" s="27">
        <f t="shared" si="2"/>
        <v>0</v>
      </c>
      <c r="AE44" s="27">
        <f t="shared" si="3"/>
        <v>0</v>
      </c>
      <c r="AF44" s="27">
        <f t="shared" si="4"/>
        <v>0</v>
      </c>
      <c r="AG44" s="27">
        <f t="shared" si="5"/>
        <v>0</v>
      </c>
    </row>
    <row r="45" spans="1:33" s="28" customFormat="1" ht="15.75" customHeight="1" x14ac:dyDescent="0.15">
      <c r="A45" s="76">
        <v>33</v>
      </c>
      <c r="B45" s="13"/>
      <c r="C45" s="14"/>
      <c r="D45" s="14"/>
      <c r="E45" s="8"/>
      <c r="F45" s="14"/>
      <c r="G45" s="8"/>
      <c r="H45" s="15"/>
      <c r="I45" s="8"/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98"/>
      <c r="U45" s="99"/>
      <c r="V45" s="99"/>
      <c r="W45" s="100"/>
      <c r="X45" s="101"/>
      <c r="Y45" s="75" t="str">
        <f t="shared" ref="Y45:Y76" si="6">IF(J45&amp;O45="","",COUNTA(J45,O45,T45)-AG45)</f>
        <v/>
      </c>
      <c r="Z45" s="70"/>
      <c r="AA45" s="27"/>
      <c r="AB45" s="27"/>
      <c r="AC45" s="27"/>
      <c r="AD45" s="27">
        <f t="shared" ref="AD45:AD76" si="7">IF(OR(J45="十種競技",J45="七種競技"),1,0)</f>
        <v>0</v>
      </c>
      <c r="AE45" s="27">
        <f t="shared" ref="AE45:AE76" si="8">IF(OR(O45="十種競技",O45="七種競技"),1,0)</f>
        <v>0</v>
      </c>
      <c r="AF45" s="27">
        <f t="shared" ref="AF45:AF76" si="9">IF(OR(T45="十種競技",T45="七種競技"),1,0)</f>
        <v>0</v>
      </c>
      <c r="AG45" s="27">
        <f t="shared" si="5"/>
        <v>0</v>
      </c>
    </row>
    <row r="46" spans="1:33" s="28" customFormat="1" ht="15.75" customHeight="1" x14ac:dyDescent="0.15">
      <c r="A46" s="76">
        <v>34</v>
      </c>
      <c r="B46" s="13"/>
      <c r="C46" s="14"/>
      <c r="D46" s="14"/>
      <c r="E46" s="8"/>
      <c r="F46" s="14"/>
      <c r="G46" s="8"/>
      <c r="H46" s="15"/>
      <c r="I46" s="8"/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98"/>
      <c r="U46" s="99"/>
      <c r="V46" s="99"/>
      <c r="W46" s="100"/>
      <c r="X46" s="101"/>
      <c r="Y46" s="75" t="str">
        <f t="shared" si="6"/>
        <v/>
      </c>
      <c r="Z46" s="70"/>
      <c r="AA46" s="27"/>
      <c r="AB46" s="27"/>
      <c r="AC46" s="27"/>
      <c r="AD46" s="27">
        <f t="shared" si="7"/>
        <v>0</v>
      </c>
      <c r="AE46" s="27">
        <f t="shared" si="8"/>
        <v>0</v>
      </c>
      <c r="AF46" s="27">
        <f t="shared" si="9"/>
        <v>0</v>
      </c>
      <c r="AG46" s="27">
        <f t="shared" si="5"/>
        <v>0</v>
      </c>
    </row>
    <row r="47" spans="1:33" s="28" customFormat="1" ht="15.75" customHeight="1" x14ac:dyDescent="0.15">
      <c r="A47" s="76">
        <v>35</v>
      </c>
      <c r="B47" s="13"/>
      <c r="C47" s="14"/>
      <c r="D47" s="14"/>
      <c r="E47" s="8"/>
      <c r="F47" s="14"/>
      <c r="G47" s="8"/>
      <c r="H47" s="15"/>
      <c r="I47" s="8"/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98"/>
      <c r="U47" s="99"/>
      <c r="V47" s="99"/>
      <c r="W47" s="100"/>
      <c r="X47" s="101"/>
      <c r="Y47" s="75" t="str">
        <f t="shared" si="6"/>
        <v/>
      </c>
      <c r="Z47" s="70"/>
      <c r="AA47" s="27"/>
      <c r="AB47" s="27"/>
      <c r="AC47" s="27"/>
      <c r="AD47" s="27">
        <f t="shared" si="7"/>
        <v>0</v>
      </c>
      <c r="AE47" s="27">
        <f t="shared" si="8"/>
        <v>0</v>
      </c>
      <c r="AF47" s="27">
        <f t="shared" si="9"/>
        <v>0</v>
      </c>
      <c r="AG47" s="27">
        <f t="shared" si="5"/>
        <v>0</v>
      </c>
    </row>
    <row r="48" spans="1:33" s="28" customFormat="1" ht="15.75" customHeight="1" x14ac:dyDescent="0.15">
      <c r="A48" s="76">
        <v>36</v>
      </c>
      <c r="B48" s="13"/>
      <c r="C48" s="14"/>
      <c r="D48" s="14"/>
      <c r="E48" s="8"/>
      <c r="F48" s="14"/>
      <c r="G48" s="8"/>
      <c r="H48" s="15"/>
      <c r="I48" s="8"/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98"/>
      <c r="U48" s="99"/>
      <c r="V48" s="99"/>
      <c r="W48" s="100"/>
      <c r="X48" s="101"/>
      <c r="Y48" s="75" t="str">
        <f t="shared" si="6"/>
        <v/>
      </c>
      <c r="Z48" s="70"/>
      <c r="AA48" s="27"/>
      <c r="AB48" s="27"/>
      <c r="AC48" s="27"/>
      <c r="AD48" s="27">
        <f t="shared" si="7"/>
        <v>0</v>
      </c>
      <c r="AE48" s="27">
        <f t="shared" si="8"/>
        <v>0</v>
      </c>
      <c r="AF48" s="27">
        <f t="shared" si="9"/>
        <v>0</v>
      </c>
      <c r="AG48" s="27">
        <f t="shared" si="5"/>
        <v>0</v>
      </c>
    </row>
    <row r="49" spans="1:33" s="28" customFormat="1" ht="15.75" customHeight="1" x14ac:dyDescent="0.15">
      <c r="A49" s="76">
        <v>37</v>
      </c>
      <c r="B49" s="13"/>
      <c r="C49" s="14"/>
      <c r="D49" s="14"/>
      <c r="E49" s="8"/>
      <c r="F49" s="14"/>
      <c r="G49" s="8"/>
      <c r="H49" s="15"/>
      <c r="I49" s="8"/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98"/>
      <c r="U49" s="99"/>
      <c r="V49" s="99"/>
      <c r="W49" s="100"/>
      <c r="X49" s="101"/>
      <c r="Y49" s="75" t="str">
        <f t="shared" si="6"/>
        <v/>
      </c>
      <c r="Z49" s="70"/>
      <c r="AA49" s="27"/>
      <c r="AB49" s="27"/>
      <c r="AC49" s="27"/>
      <c r="AD49" s="27">
        <f t="shared" si="7"/>
        <v>0</v>
      </c>
      <c r="AE49" s="27">
        <f t="shared" si="8"/>
        <v>0</v>
      </c>
      <c r="AF49" s="27">
        <f t="shared" si="9"/>
        <v>0</v>
      </c>
      <c r="AG49" s="27">
        <f t="shared" si="5"/>
        <v>0</v>
      </c>
    </row>
    <row r="50" spans="1:33" s="28" customFormat="1" ht="15.75" customHeight="1" x14ac:dyDescent="0.15">
      <c r="A50" s="76">
        <v>38</v>
      </c>
      <c r="B50" s="13"/>
      <c r="C50" s="14"/>
      <c r="D50" s="14"/>
      <c r="E50" s="8"/>
      <c r="F50" s="14"/>
      <c r="G50" s="8"/>
      <c r="H50" s="15"/>
      <c r="I50" s="8"/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98"/>
      <c r="U50" s="99"/>
      <c r="V50" s="99"/>
      <c r="W50" s="100"/>
      <c r="X50" s="101"/>
      <c r="Y50" s="75" t="str">
        <f t="shared" si="6"/>
        <v/>
      </c>
      <c r="Z50" s="70"/>
      <c r="AA50" s="27"/>
      <c r="AB50" s="27"/>
      <c r="AC50" s="27"/>
      <c r="AD50" s="27">
        <f t="shared" si="7"/>
        <v>0</v>
      </c>
      <c r="AE50" s="27">
        <f t="shared" si="8"/>
        <v>0</v>
      </c>
      <c r="AF50" s="27">
        <f t="shared" si="9"/>
        <v>0</v>
      </c>
      <c r="AG50" s="27">
        <f t="shared" si="5"/>
        <v>0</v>
      </c>
    </row>
    <row r="51" spans="1:33" s="28" customFormat="1" ht="15.75" customHeight="1" x14ac:dyDescent="0.15">
      <c r="A51" s="76">
        <v>39</v>
      </c>
      <c r="B51" s="13"/>
      <c r="C51" s="14"/>
      <c r="D51" s="14"/>
      <c r="E51" s="8"/>
      <c r="F51" s="14"/>
      <c r="G51" s="8"/>
      <c r="H51" s="15"/>
      <c r="I51" s="8"/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98"/>
      <c r="U51" s="99"/>
      <c r="V51" s="99"/>
      <c r="W51" s="100"/>
      <c r="X51" s="101"/>
      <c r="Y51" s="75" t="str">
        <f t="shared" si="6"/>
        <v/>
      </c>
      <c r="Z51" s="70"/>
      <c r="AA51" s="27"/>
      <c r="AB51" s="27"/>
      <c r="AC51" s="27"/>
      <c r="AD51" s="27">
        <f t="shared" si="7"/>
        <v>0</v>
      </c>
      <c r="AE51" s="27">
        <f t="shared" si="8"/>
        <v>0</v>
      </c>
      <c r="AF51" s="27">
        <f t="shared" si="9"/>
        <v>0</v>
      </c>
      <c r="AG51" s="27">
        <f t="shared" si="5"/>
        <v>0</v>
      </c>
    </row>
    <row r="52" spans="1:33" s="28" customFormat="1" ht="15.75" customHeight="1" x14ac:dyDescent="0.15">
      <c r="A52" s="76">
        <v>40</v>
      </c>
      <c r="B52" s="13"/>
      <c r="C52" s="14"/>
      <c r="D52" s="14"/>
      <c r="E52" s="8"/>
      <c r="F52" s="14"/>
      <c r="G52" s="8"/>
      <c r="H52" s="15"/>
      <c r="I52" s="8"/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98"/>
      <c r="U52" s="99"/>
      <c r="V52" s="99"/>
      <c r="W52" s="100"/>
      <c r="X52" s="101"/>
      <c r="Y52" s="75" t="str">
        <f t="shared" si="6"/>
        <v/>
      </c>
      <c r="Z52" s="70"/>
      <c r="AA52" s="27"/>
      <c r="AB52" s="27"/>
      <c r="AC52" s="27"/>
      <c r="AD52" s="27">
        <f t="shared" si="7"/>
        <v>0</v>
      </c>
      <c r="AE52" s="27">
        <f t="shared" si="8"/>
        <v>0</v>
      </c>
      <c r="AF52" s="27">
        <f t="shared" si="9"/>
        <v>0</v>
      </c>
      <c r="AG52" s="27">
        <f t="shared" si="5"/>
        <v>0</v>
      </c>
    </row>
    <row r="53" spans="1:33" s="28" customFormat="1" ht="15.75" customHeight="1" x14ac:dyDescent="0.15">
      <c r="A53" s="76">
        <v>41</v>
      </c>
      <c r="B53" s="13"/>
      <c r="C53" s="14"/>
      <c r="D53" s="14"/>
      <c r="E53" s="8"/>
      <c r="F53" s="14"/>
      <c r="G53" s="8"/>
      <c r="H53" s="15"/>
      <c r="I53" s="8"/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98"/>
      <c r="U53" s="99"/>
      <c r="V53" s="99"/>
      <c r="W53" s="100"/>
      <c r="X53" s="101"/>
      <c r="Y53" s="75" t="str">
        <f t="shared" si="6"/>
        <v/>
      </c>
      <c r="Z53" s="70"/>
      <c r="AA53" s="27"/>
      <c r="AB53" s="27"/>
      <c r="AC53" s="27"/>
      <c r="AD53" s="27">
        <f t="shared" si="7"/>
        <v>0</v>
      </c>
      <c r="AE53" s="27">
        <f t="shared" si="8"/>
        <v>0</v>
      </c>
      <c r="AF53" s="27">
        <f t="shared" si="9"/>
        <v>0</v>
      </c>
      <c r="AG53" s="27">
        <f t="shared" si="5"/>
        <v>0</v>
      </c>
    </row>
    <row r="54" spans="1:33" s="28" customFormat="1" ht="15.75" customHeight="1" x14ac:dyDescent="0.15">
      <c r="A54" s="76">
        <v>42</v>
      </c>
      <c r="B54" s="13"/>
      <c r="C54" s="14"/>
      <c r="D54" s="14"/>
      <c r="E54" s="8"/>
      <c r="F54" s="14"/>
      <c r="G54" s="8"/>
      <c r="H54" s="15"/>
      <c r="I54" s="8"/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98"/>
      <c r="U54" s="99"/>
      <c r="V54" s="99"/>
      <c r="W54" s="100"/>
      <c r="X54" s="101"/>
      <c r="Y54" s="75" t="str">
        <f t="shared" si="6"/>
        <v/>
      </c>
      <c r="Z54" s="70"/>
      <c r="AA54" s="27"/>
      <c r="AB54" s="27"/>
      <c r="AC54" s="27"/>
      <c r="AD54" s="27">
        <f t="shared" si="7"/>
        <v>0</v>
      </c>
      <c r="AE54" s="27">
        <f t="shared" si="8"/>
        <v>0</v>
      </c>
      <c r="AF54" s="27">
        <f t="shared" si="9"/>
        <v>0</v>
      </c>
      <c r="AG54" s="27">
        <f t="shared" si="5"/>
        <v>0</v>
      </c>
    </row>
    <row r="55" spans="1:33" s="28" customFormat="1" ht="15.75" customHeight="1" x14ac:dyDescent="0.15">
      <c r="A55" s="76">
        <v>43</v>
      </c>
      <c r="B55" s="13"/>
      <c r="C55" s="14"/>
      <c r="D55" s="14"/>
      <c r="E55" s="8"/>
      <c r="F55" s="14"/>
      <c r="G55" s="8"/>
      <c r="H55" s="15"/>
      <c r="I55" s="8"/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98"/>
      <c r="U55" s="99"/>
      <c r="V55" s="99"/>
      <c r="W55" s="100"/>
      <c r="X55" s="101"/>
      <c r="Y55" s="75" t="str">
        <f t="shared" si="6"/>
        <v/>
      </c>
      <c r="Z55" s="70"/>
      <c r="AA55" s="27"/>
      <c r="AB55" s="27"/>
      <c r="AC55" s="27"/>
      <c r="AD55" s="27">
        <f t="shared" si="7"/>
        <v>0</v>
      </c>
      <c r="AE55" s="27">
        <f t="shared" si="8"/>
        <v>0</v>
      </c>
      <c r="AF55" s="27">
        <f t="shared" si="9"/>
        <v>0</v>
      </c>
      <c r="AG55" s="27">
        <f t="shared" si="5"/>
        <v>0</v>
      </c>
    </row>
    <row r="56" spans="1:33" s="28" customFormat="1" ht="15.75" customHeight="1" x14ac:dyDescent="0.15">
      <c r="A56" s="76">
        <v>44</v>
      </c>
      <c r="B56" s="13"/>
      <c r="C56" s="14"/>
      <c r="D56" s="14"/>
      <c r="E56" s="8"/>
      <c r="F56" s="14"/>
      <c r="G56" s="8"/>
      <c r="H56" s="15"/>
      <c r="I56" s="8"/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98"/>
      <c r="U56" s="99"/>
      <c r="V56" s="99"/>
      <c r="W56" s="100"/>
      <c r="X56" s="101"/>
      <c r="Y56" s="75" t="str">
        <f t="shared" si="6"/>
        <v/>
      </c>
      <c r="Z56" s="70"/>
      <c r="AA56" s="27"/>
      <c r="AB56" s="27"/>
      <c r="AC56" s="27"/>
      <c r="AD56" s="27">
        <f t="shared" si="7"/>
        <v>0</v>
      </c>
      <c r="AE56" s="27">
        <f t="shared" si="8"/>
        <v>0</v>
      </c>
      <c r="AF56" s="27">
        <f t="shared" si="9"/>
        <v>0</v>
      </c>
      <c r="AG56" s="27">
        <f t="shared" si="5"/>
        <v>0</v>
      </c>
    </row>
    <row r="57" spans="1:33" s="28" customFormat="1" ht="15.75" customHeight="1" x14ac:dyDescent="0.15">
      <c r="A57" s="76">
        <v>45</v>
      </c>
      <c r="B57" s="13"/>
      <c r="C57" s="14"/>
      <c r="D57" s="14"/>
      <c r="E57" s="8"/>
      <c r="F57" s="14"/>
      <c r="G57" s="8"/>
      <c r="H57" s="15"/>
      <c r="I57" s="8"/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98"/>
      <c r="U57" s="99"/>
      <c r="V57" s="99"/>
      <c r="W57" s="100"/>
      <c r="X57" s="101"/>
      <c r="Y57" s="75" t="str">
        <f t="shared" si="6"/>
        <v/>
      </c>
      <c r="Z57" s="70"/>
      <c r="AA57" s="27"/>
      <c r="AB57" s="27"/>
      <c r="AC57" s="27"/>
      <c r="AD57" s="27">
        <f t="shared" si="7"/>
        <v>0</v>
      </c>
      <c r="AE57" s="27">
        <f t="shared" si="8"/>
        <v>0</v>
      </c>
      <c r="AF57" s="27">
        <f t="shared" si="9"/>
        <v>0</v>
      </c>
      <c r="AG57" s="27">
        <f t="shared" si="5"/>
        <v>0</v>
      </c>
    </row>
    <row r="58" spans="1:33" s="28" customFormat="1" ht="15.75" customHeight="1" x14ac:dyDescent="0.15">
      <c r="A58" s="76">
        <v>46</v>
      </c>
      <c r="B58" s="13"/>
      <c r="C58" s="14"/>
      <c r="D58" s="14"/>
      <c r="E58" s="8"/>
      <c r="F58" s="14"/>
      <c r="G58" s="8"/>
      <c r="H58" s="15"/>
      <c r="I58" s="8"/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98"/>
      <c r="U58" s="99"/>
      <c r="V58" s="99"/>
      <c r="W58" s="100"/>
      <c r="X58" s="101"/>
      <c r="Y58" s="75" t="str">
        <f t="shared" si="6"/>
        <v/>
      </c>
      <c r="Z58" s="70"/>
      <c r="AA58" s="27"/>
      <c r="AB58" s="27"/>
      <c r="AC58" s="27"/>
      <c r="AD58" s="27">
        <f t="shared" si="7"/>
        <v>0</v>
      </c>
      <c r="AE58" s="27">
        <f t="shared" si="8"/>
        <v>0</v>
      </c>
      <c r="AF58" s="27">
        <f t="shared" si="9"/>
        <v>0</v>
      </c>
      <c r="AG58" s="27">
        <f t="shared" si="5"/>
        <v>0</v>
      </c>
    </row>
    <row r="59" spans="1:33" s="28" customFormat="1" ht="15.75" customHeight="1" x14ac:dyDescent="0.15">
      <c r="A59" s="76">
        <v>47</v>
      </c>
      <c r="B59" s="13"/>
      <c r="C59" s="14"/>
      <c r="D59" s="14"/>
      <c r="E59" s="8"/>
      <c r="F59" s="14"/>
      <c r="G59" s="8"/>
      <c r="H59" s="15"/>
      <c r="I59" s="8"/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98"/>
      <c r="U59" s="99"/>
      <c r="V59" s="99"/>
      <c r="W59" s="100"/>
      <c r="X59" s="101"/>
      <c r="Y59" s="75" t="str">
        <f t="shared" si="6"/>
        <v/>
      </c>
      <c r="Z59" s="70"/>
      <c r="AA59" s="27"/>
      <c r="AB59" s="27"/>
      <c r="AC59" s="27"/>
      <c r="AD59" s="27">
        <f t="shared" si="7"/>
        <v>0</v>
      </c>
      <c r="AE59" s="27">
        <f t="shared" si="8"/>
        <v>0</v>
      </c>
      <c r="AF59" s="27">
        <f t="shared" si="9"/>
        <v>0</v>
      </c>
      <c r="AG59" s="27">
        <f t="shared" si="5"/>
        <v>0</v>
      </c>
    </row>
    <row r="60" spans="1:33" s="28" customFormat="1" ht="15.75" customHeight="1" x14ac:dyDescent="0.15">
      <c r="A60" s="76">
        <v>48</v>
      </c>
      <c r="B60" s="13"/>
      <c r="C60" s="14"/>
      <c r="D60" s="14"/>
      <c r="E60" s="8"/>
      <c r="F60" s="14"/>
      <c r="G60" s="8"/>
      <c r="H60" s="15"/>
      <c r="I60" s="8"/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98"/>
      <c r="U60" s="99"/>
      <c r="V60" s="99"/>
      <c r="W60" s="100"/>
      <c r="X60" s="101"/>
      <c r="Y60" s="75" t="str">
        <f t="shared" si="6"/>
        <v/>
      </c>
      <c r="Z60" s="70"/>
      <c r="AA60" s="27"/>
      <c r="AB60" s="27"/>
      <c r="AC60" s="27"/>
      <c r="AD60" s="27">
        <f t="shared" si="7"/>
        <v>0</v>
      </c>
      <c r="AE60" s="27">
        <f t="shared" si="8"/>
        <v>0</v>
      </c>
      <c r="AF60" s="27">
        <f t="shared" si="9"/>
        <v>0</v>
      </c>
      <c r="AG60" s="27">
        <f t="shared" si="5"/>
        <v>0</v>
      </c>
    </row>
    <row r="61" spans="1:33" s="28" customFormat="1" ht="15.75" customHeight="1" x14ac:dyDescent="0.15">
      <c r="A61" s="76">
        <v>49</v>
      </c>
      <c r="B61" s="13"/>
      <c r="C61" s="14"/>
      <c r="D61" s="14"/>
      <c r="E61" s="8"/>
      <c r="F61" s="14"/>
      <c r="G61" s="8"/>
      <c r="H61" s="15"/>
      <c r="I61" s="8"/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98"/>
      <c r="U61" s="99"/>
      <c r="V61" s="99"/>
      <c r="W61" s="100"/>
      <c r="X61" s="101"/>
      <c r="Y61" s="75" t="str">
        <f t="shared" si="6"/>
        <v/>
      </c>
      <c r="Z61" s="70"/>
      <c r="AA61" s="27"/>
      <c r="AB61" s="27"/>
      <c r="AC61" s="27"/>
      <c r="AD61" s="27">
        <f t="shared" si="7"/>
        <v>0</v>
      </c>
      <c r="AE61" s="27">
        <f t="shared" si="8"/>
        <v>0</v>
      </c>
      <c r="AF61" s="27">
        <f t="shared" si="9"/>
        <v>0</v>
      </c>
      <c r="AG61" s="27">
        <f t="shared" si="5"/>
        <v>0</v>
      </c>
    </row>
    <row r="62" spans="1:33" s="28" customFormat="1" ht="15.75" customHeight="1" x14ac:dyDescent="0.15">
      <c r="A62" s="76">
        <v>50</v>
      </c>
      <c r="B62" s="13"/>
      <c r="C62" s="14"/>
      <c r="D62" s="14"/>
      <c r="E62" s="8"/>
      <c r="F62" s="14"/>
      <c r="G62" s="8"/>
      <c r="H62" s="15"/>
      <c r="I62" s="8"/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98"/>
      <c r="U62" s="99"/>
      <c r="V62" s="99"/>
      <c r="W62" s="100"/>
      <c r="X62" s="101"/>
      <c r="Y62" s="75" t="str">
        <f t="shared" si="6"/>
        <v/>
      </c>
      <c r="Z62" s="70"/>
      <c r="AA62" s="27"/>
      <c r="AB62" s="27"/>
      <c r="AC62" s="27"/>
      <c r="AD62" s="27">
        <f t="shared" si="7"/>
        <v>0</v>
      </c>
      <c r="AE62" s="27">
        <f t="shared" si="8"/>
        <v>0</v>
      </c>
      <c r="AF62" s="27">
        <f t="shared" si="9"/>
        <v>0</v>
      </c>
      <c r="AG62" s="27">
        <f t="shared" si="5"/>
        <v>0</v>
      </c>
    </row>
    <row r="63" spans="1:33" s="28" customFormat="1" ht="15.75" customHeight="1" x14ac:dyDescent="0.15">
      <c r="A63" s="76">
        <v>51</v>
      </c>
      <c r="B63" s="13"/>
      <c r="C63" s="14"/>
      <c r="D63" s="14"/>
      <c r="E63" s="8"/>
      <c r="F63" s="14"/>
      <c r="G63" s="8"/>
      <c r="H63" s="15"/>
      <c r="I63" s="8"/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98"/>
      <c r="U63" s="99"/>
      <c r="V63" s="99"/>
      <c r="W63" s="100"/>
      <c r="X63" s="101"/>
      <c r="Y63" s="75" t="str">
        <f t="shared" si="6"/>
        <v/>
      </c>
      <c r="Z63" s="70"/>
      <c r="AA63" s="27"/>
      <c r="AB63" s="27"/>
      <c r="AC63" s="27"/>
      <c r="AD63" s="27">
        <f t="shared" si="7"/>
        <v>0</v>
      </c>
      <c r="AE63" s="27">
        <f t="shared" si="8"/>
        <v>0</v>
      </c>
      <c r="AF63" s="27">
        <f t="shared" si="9"/>
        <v>0</v>
      </c>
      <c r="AG63" s="27">
        <f t="shared" si="5"/>
        <v>0</v>
      </c>
    </row>
    <row r="64" spans="1:33" s="28" customFormat="1" ht="15.75" customHeight="1" x14ac:dyDescent="0.15">
      <c r="A64" s="76">
        <v>52</v>
      </c>
      <c r="B64" s="13"/>
      <c r="C64" s="14"/>
      <c r="D64" s="14"/>
      <c r="E64" s="8"/>
      <c r="F64" s="14"/>
      <c r="G64" s="8"/>
      <c r="H64" s="15"/>
      <c r="I64" s="8"/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98"/>
      <c r="U64" s="99"/>
      <c r="V64" s="99"/>
      <c r="W64" s="100"/>
      <c r="X64" s="101"/>
      <c r="Y64" s="75" t="str">
        <f t="shared" si="6"/>
        <v/>
      </c>
      <c r="Z64" s="70"/>
      <c r="AA64" s="27"/>
      <c r="AB64" s="27"/>
      <c r="AC64" s="27"/>
      <c r="AD64" s="27">
        <f t="shared" si="7"/>
        <v>0</v>
      </c>
      <c r="AE64" s="27">
        <f t="shared" si="8"/>
        <v>0</v>
      </c>
      <c r="AF64" s="27">
        <f t="shared" si="9"/>
        <v>0</v>
      </c>
      <c r="AG64" s="27">
        <f t="shared" si="5"/>
        <v>0</v>
      </c>
    </row>
    <row r="65" spans="1:33" s="28" customFormat="1" ht="15.75" customHeight="1" x14ac:dyDescent="0.15">
      <c r="A65" s="76">
        <v>53</v>
      </c>
      <c r="B65" s="13"/>
      <c r="C65" s="14"/>
      <c r="D65" s="14"/>
      <c r="E65" s="8"/>
      <c r="F65" s="14"/>
      <c r="G65" s="8"/>
      <c r="H65" s="15"/>
      <c r="I65" s="8"/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98"/>
      <c r="U65" s="99"/>
      <c r="V65" s="99"/>
      <c r="W65" s="100"/>
      <c r="X65" s="101"/>
      <c r="Y65" s="75" t="str">
        <f t="shared" si="6"/>
        <v/>
      </c>
      <c r="Z65" s="70"/>
      <c r="AA65" s="27"/>
      <c r="AB65" s="27"/>
      <c r="AC65" s="27"/>
      <c r="AD65" s="27">
        <f t="shared" si="7"/>
        <v>0</v>
      </c>
      <c r="AE65" s="27">
        <f t="shared" si="8"/>
        <v>0</v>
      </c>
      <c r="AF65" s="27">
        <f t="shared" si="9"/>
        <v>0</v>
      </c>
      <c r="AG65" s="27">
        <f t="shared" si="5"/>
        <v>0</v>
      </c>
    </row>
    <row r="66" spans="1:33" s="28" customFormat="1" ht="15.75" customHeight="1" x14ac:dyDescent="0.15">
      <c r="A66" s="76">
        <v>54</v>
      </c>
      <c r="B66" s="13"/>
      <c r="C66" s="14"/>
      <c r="D66" s="14"/>
      <c r="E66" s="8"/>
      <c r="F66" s="14"/>
      <c r="G66" s="8"/>
      <c r="H66" s="15"/>
      <c r="I66" s="8"/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98"/>
      <c r="U66" s="99"/>
      <c r="V66" s="99"/>
      <c r="W66" s="100"/>
      <c r="X66" s="101"/>
      <c r="Y66" s="75" t="str">
        <f t="shared" si="6"/>
        <v/>
      </c>
      <c r="Z66" s="70"/>
      <c r="AA66" s="27"/>
      <c r="AB66" s="27"/>
      <c r="AC66" s="27"/>
      <c r="AD66" s="27">
        <f t="shared" si="7"/>
        <v>0</v>
      </c>
      <c r="AE66" s="27">
        <f t="shared" si="8"/>
        <v>0</v>
      </c>
      <c r="AF66" s="27">
        <f t="shared" si="9"/>
        <v>0</v>
      </c>
      <c r="AG66" s="27">
        <f t="shared" si="5"/>
        <v>0</v>
      </c>
    </row>
    <row r="67" spans="1:33" s="28" customFormat="1" ht="15.75" customHeight="1" x14ac:dyDescent="0.15">
      <c r="A67" s="76">
        <v>55</v>
      </c>
      <c r="B67" s="13"/>
      <c r="C67" s="14"/>
      <c r="D67" s="14"/>
      <c r="E67" s="8"/>
      <c r="F67" s="14"/>
      <c r="G67" s="8"/>
      <c r="H67" s="15"/>
      <c r="I67" s="8"/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98"/>
      <c r="U67" s="99"/>
      <c r="V67" s="99"/>
      <c r="W67" s="100"/>
      <c r="X67" s="101"/>
      <c r="Y67" s="75" t="str">
        <f t="shared" si="6"/>
        <v/>
      </c>
      <c r="Z67" s="70"/>
      <c r="AA67" s="27"/>
      <c r="AB67" s="27"/>
      <c r="AC67" s="27"/>
      <c r="AD67" s="27">
        <f t="shared" si="7"/>
        <v>0</v>
      </c>
      <c r="AE67" s="27">
        <f t="shared" si="8"/>
        <v>0</v>
      </c>
      <c r="AF67" s="27">
        <f t="shared" si="9"/>
        <v>0</v>
      </c>
      <c r="AG67" s="27">
        <f t="shared" si="5"/>
        <v>0</v>
      </c>
    </row>
    <row r="68" spans="1:33" s="28" customFormat="1" ht="15.75" customHeight="1" x14ac:dyDescent="0.15">
      <c r="A68" s="76">
        <v>56</v>
      </c>
      <c r="B68" s="13"/>
      <c r="C68" s="14"/>
      <c r="D68" s="14"/>
      <c r="E68" s="8"/>
      <c r="F68" s="14"/>
      <c r="G68" s="8"/>
      <c r="H68" s="15"/>
      <c r="I68" s="8"/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98"/>
      <c r="U68" s="99"/>
      <c r="V68" s="99"/>
      <c r="W68" s="100"/>
      <c r="X68" s="101"/>
      <c r="Y68" s="75" t="str">
        <f t="shared" si="6"/>
        <v/>
      </c>
      <c r="Z68" s="70"/>
      <c r="AA68" s="27"/>
      <c r="AB68" s="27"/>
      <c r="AC68" s="27"/>
      <c r="AD68" s="27">
        <f t="shared" si="7"/>
        <v>0</v>
      </c>
      <c r="AE68" s="27">
        <f t="shared" si="8"/>
        <v>0</v>
      </c>
      <c r="AF68" s="27">
        <f t="shared" si="9"/>
        <v>0</v>
      </c>
      <c r="AG68" s="27">
        <f t="shared" si="5"/>
        <v>0</v>
      </c>
    </row>
    <row r="69" spans="1:33" s="28" customFormat="1" ht="15.75" customHeight="1" x14ac:dyDescent="0.15">
      <c r="A69" s="76">
        <v>57</v>
      </c>
      <c r="B69" s="13"/>
      <c r="C69" s="14"/>
      <c r="D69" s="14"/>
      <c r="E69" s="8"/>
      <c r="F69" s="14"/>
      <c r="G69" s="8"/>
      <c r="H69" s="15"/>
      <c r="I69" s="8"/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98"/>
      <c r="U69" s="99"/>
      <c r="V69" s="99"/>
      <c r="W69" s="100"/>
      <c r="X69" s="101"/>
      <c r="Y69" s="75" t="str">
        <f t="shared" si="6"/>
        <v/>
      </c>
      <c r="Z69" s="70"/>
      <c r="AA69" s="27"/>
      <c r="AB69" s="27"/>
      <c r="AC69" s="27"/>
      <c r="AD69" s="27">
        <f t="shared" si="7"/>
        <v>0</v>
      </c>
      <c r="AE69" s="27">
        <f t="shared" si="8"/>
        <v>0</v>
      </c>
      <c r="AF69" s="27">
        <f t="shared" si="9"/>
        <v>0</v>
      </c>
      <c r="AG69" s="27">
        <f t="shared" si="5"/>
        <v>0</v>
      </c>
    </row>
    <row r="70" spans="1:33" s="28" customFormat="1" ht="15.75" customHeight="1" x14ac:dyDescent="0.15">
      <c r="A70" s="76">
        <v>58</v>
      </c>
      <c r="B70" s="13"/>
      <c r="C70" s="14"/>
      <c r="D70" s="14"/>
      <c r="E70" s="14"/>
      <c r="F70" s="14"/>
      <c r="G70" s="8"/>
      <c r="H70" s="15"/>
      <c r="I70" s="14"/>
      <c r="J70" s="17"/>
      <c r="K70" s="14"/>
      <c r="L70" s="14"/>
      <c r="M70" s="18"/>
      <c r="N70" s="15"/>
      <c r="O70" s="13"/>
      <c r="P70" s="14"/>
      <c r="Q70" s="14"/>
      <c r="R70" s="18"/>
      <c r="S70" s="16"/>
      <c r="T70" s="98"/>
      <c r="U70" s="99"/>
      <c r="V70" s="99"/>
      <c r="W70" s="100"/>
      <c r="X70" s="101"/>
      <c r="Y70" s="77" t="str">
        <f t="shared" si="6"/>
        <v/>
      </c>
      <c r="Z70" s="70"/>
      <c r="AA70" s="27"/>
      <c r="AB70" s="27"/>
      <c r="AC70" s="27"/>
      <c r="AD70" s="27">
        <f t="shared" si="7"/>
        <v>0</v>
      </c>
      <c r="AE70" s="27">
        <f t="shared" si="8"/>
        <v>0</v>
      </c>
      <c r="AF70" s="27">
        <f t="shared" si="9"/>
        <v>0</v>
      </c>
      <c r="AG70" s="27">
        <f t="shared" si="5"/>
        <v>0</v>
      </c>
    </row>
    <row r="71" spans="1:33" s="28" customFormat="1" ht="15.75" customHeight="1" x14ac:dyDescent="0.15">
      <c r="A71" s="76">
        <v>59</v>
      </c>
      <c r="B71" s="13"/>
      <c r="C71" s="14"/>
      <c r="D71" s="14"/>
      <c r="E71" s="8"/>
      <c r="F71" s="14"/>
      <c r="G71" s="8"/>
      <c r="H71" s="15"/>
      <c r="I71" s="8"/>
      <c r="J71" s="17"/>
      <c r="K71" s="14"/>
      <c r="L71" s="14"/>
      <c r="M71" s="18"/>
      <c r="N71" s="15"/>
      <c r="O71" s="13"/>
      <c r="P71" s="14"/>
      <c r="Q71" s="14"/>
      <c r="R71" s="18"/>
      <c r="S71" s="16"/>
      <c r="T71" s="98"/>
      <c r="U71" s="99"/>
      <c r="V71" s="99"/>
      <c r="W71" s="100"/>
      <c r="X71" s="101"/>
      <c r="Y71" s="75" t="str">
        <f t="shared" si="6"/>
        <v/>
      </c>
      <c r="Z71" s="70"/>
      <c r="AA71" s="27"/>
      <c r="AB71" s="27"/>
      <c r="AC71" s="27"/>
      <c r="AD71" s="27">
        <f t="shared" si="7"/>
        <v>0</v>
      </c>
      <c r="AE71" s="27">
        <f t="shared" si="8"/>
        <v>0</v>
      </c>
      <c r="AF71" s="27">
        <f t="shared" si="9"/>
        <v>0</v>
      </c>
      <c r="AG71" s="27">
        <f t="shared" si="5"/>
        <v>0</v>
      </c>
    </row>
    <row r="72" spans="1:33" s="28" customFormat="1" ht="15.75" customHeight="1" x14ac:dyDescent="0.15">
      <c r="A72" s="78">
        <v>60</v>
      </c>
      <c r="B72" s="19"/>
      <c r="C72" s="20"/>
      <c r="D72" s="20"/>
      <c r="E72" s="68"/>
      <c r="F72" s="20"/>
      <c r="G72" s="8"/>
      <c r="H72" s="21"/>
      <c r="I72" s="68"/>
      <c r="J72" s="23"/>
      <c r="K72" s="20"/>
      <c r="L72" s="20"/>
      <c r="M72" s="24"/>
      <c r="N72" s="21"/>
      <c r="O72" s="19"/>
      <c r="P72" s="20"/>
      <c r="Q72" s="20"/>
      <c r="R72" s="24"/>
      <c r="S72" s="22"/>
      <c r="T72" s="102"/>
      <c r="U72" s="103"/>
      <c r="V72" s="103"/>
      <c r="W72" s="104"/>
      <c r="X72" s="105"/>
      <c r="Y72" s="79" t="str">
        <f t="shared" si="6"/>
        <v/>
      </c>
      <c r="Z72" s="70"/>
      <c r="AA72" s="27"/>
      <c r="AB72" s="27"/>
      <c r="AC72" s="27"/>
      <c r="AD72" s="27">
        <f t="shared" si="7"/>
        <v>0</v>
      </c>
      <c r="AE72" s="27">
        <f t="shared" si="8"/>
        <v>0</v>
      </c>
      <c r="AF72" s="27">
        <f t="shared" si="9"/>
        <v>0</v>
      </c>
      <c r="AG72" s="27">
        <f t="shared" si="5"/>
        <v>0</v>
      </c>
    </row>
    <row r="73" spans="1:33" s="28" customFormat="1" ht="15.75" customHeight="1" x14ac:dyDescent="0.15">
      <c r="A73" s="74">
        <v>61</v>
      </c>
      <c r="B73" s="7"/>
      <c r="C73" s="8"/>
      <c r="D73" s="8"/>
      <c r="E73" s="8"/>
      <c r="F73" s="8"/>
      <c r="G73" s="8"/>
      <c r="H73" s="10"/>
      <c r="I73" s="8"/>
      <c r="J73" s="12"/>
      <c r="K73" s="8"/>
      <c r="L73" s="8"/>
      <c r="M73" s="9"/>
      <c r="N73" s="10"/>
      <c r="O73" s="7"/>
      <c r="P73" s="8"/>
      <c r="Q73" s="8"/>
      <c r="R73" s="9"/>
      <c r="S73" s="11"/>
      <c r="T73" s="94"/>
      <c r="U73" s="95"/>
      <c r="V73" s="95"/>
      <c r="W73" s="96"/>
      <c r="X73" s="97"/>
      <c r="Y73" s="75" t="str">
        <f t="shared" si="6"/>
        <v/>
      </c>
      <c r="Z73" s="70"/>
      <c r="AA73" s="27"/>
      <c r="AB73" s="27"/>
      <c r="AC73" s="27"/>
      <c r="AD73" s="27">
        <f t="shared" si="7"/>
        <v>0</v>
      </c>
      <c r="AE73" s="27">
        <f t="shared" si="8"/>
        <v>0</v>
      </c>
      <c r="AF73" s="27">
        <f t="shared" si="9"/>
        <v>0</v>
      </c>
      <c r="AG73" s="27">
        <f t="shared" si="5"/>
        <v>0</v>
      </c>
    </row>
    <row r="74" spans="1:33" s="28" customFormat="1" ht="15.75" customHeight="1" x14ac:dyDescent="0.15">
      <c r="A74" s="76">
        <v>62</v>
      </c>
      <c r="B74" s="13"/>
      <c r="C74" s="14"/>
      <c r="D74" s="14"/>
      <c r="E74" s="8"/>
      <c r="F74" s="14"/>
      <c r="G74" s="8"/>
      <c r="H74" s="15"/>
      <c r="I74" s="8"/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98"/>
      <c r="U74" s="99"/>
      <c r="V74" s="99"/>
      <c r="W74" s="100"/>
      <c r="X74" s="101"/>
      <c r="Y74" s="75" t="str">
        <f t="shared" si="6"/>
        <v/>
      </c>
      <c r="Z74" s="70"/>
      <c r="AA74" s="27"/>
      <c r="AB74" s="27"/>
      <c r="AC74" s="27"/>
      <c r="AD74" s="27">
        <f t="shared" si="7"/>
        <v>0</v>
      </c>
      <c r="AE74" s="27">
        <f t="shared" si="8"/>
        <v>0</v>
      </c>
      <c r="AF74" s="27">
        <f t="shared" si="9"/>
        <v>0</v>
      </c>
      <c r="AG74" s="27">
        <f t="shared" si="5"/>
        <v>0</v>
      </c>
    </row>
    <row r="75" spans="1:33" s="28" customFormat="1" ht="15.75" customHeight="1" x14ac:dyDescent="0.15">
      <c r="A75" s="76">
        <v>63</v>
      </c>
      <c r="B75" s="13"/>
      <c r="C75" s="14"/>
      <c r="D75" s="14"/>
      <c r="E75" s="8"/>
      <c r="F75" s="14"/>
      <c r="G75" s="8"/>
      <c r="H75" s="15"/>
      <c r="I75" s="8"/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98"/>
      <c r="U75" s="99"/>
      <c r="V75" s="99"/>
      <c r="W75" s="100"/>
      <c r="X75" s="101"/>
      <c r="Y75" s="75" t="str">
        <f t="shared" si="6"/>
        <v/>
      </c>
      <c r="Z75" s="70"/>
      <c r="AA75" s="27"/>
      <c r="AB75" s="27"/>
      <c r="AC75" s="27"/>
      <c r="AD75" s="27">
        <f t="shared" si="7"/>
        <v>0</v>
      </c>
      <c r="AE75" s="27">
        <f t="shared" si="8"/>
        <v>0</v>
      </c>
      <c r="AF75" s="27">
        <f t="shared" si="9"/>
        <v>0</v>
      </c>
      <c r="AG75" s="27">
        <f t="shared" si="5"/>
        <v>0</v>
      </c>
    </row>
    <row r="76" spans="1:33" s="28" customFormat="1" ht="15.75" customHeight="1" x14ac:dyDescent="0.15">
      <c r="A76" s="76">
        <v>64</v>
      </c>
      <c r="B76" s="13"/>
      <c r="C76" s="14"/>
      <c r="D76" s="14"/>
      <c r="E76" s="8"/>
      <c r="F76" s="14"/>
      <c r="G76" s="8"/>
      <c r="H76" s="15"/>
      <c r="I76" s="8"/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98"/>
      <c r="U76" s="99"/>
      <c r="V76" s="99"/>
      <c r="W76" s="100"/>
      <c r="X76" s="101"/>
      <c r="Y76" s="75" t="str">
        <f t="shared" si="6"/>
        <v/>
      </c>
      <c r="Z76" s="70"/>
      <c r="AA76" s="27"/>
      <c r="AB76" s="27"/>
      <c r="AC76" s="27"/>
      <c r="AD76" s="27">
        <f t="shared" si="7"/>
        <v>0</v>
      </c>
      <c r="AE76" s="27">
        <f t="shared" si="8"/>
        <v>0</v>
      </c>
      <c r="AF76" s="27">
        <f t="shared" si="9"/>
        <v>0</v>
      </c>
      <c r="AG76" s="27">
        <f t="shared" si="5"/>
        <v>0</v>
      </c>
    </row>
    <row r="77" spans="1:33" s="28" customFormat="1" ht="15.75" customHeight="1" x14ac:dyDescent="0.15">
      <c r="A77" s="76">
        <v>65</v>
      </c>
      <c r="B77" s="13"/>
      <c r="C77" s="14"/>
      <c r="D77" s="14"/>
      <c r="E77" s="8"/>
      <c r="F77" s="14"/>
      <c r="G77" s="8"/>
      <c r="H77" s="15"/>
      <c r="I77" s="8"/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98"/>
      <c r="U77" s="99"/>
      <c r="V77" s="99"/>
      <c r="W77" s="100"/>
      <c r="X77" s="101"/>
      <c r="Y77" s="75" t="str">
        <f t="shared" ref="Y77:Y108" si="10">IF(J77&amp;O77="","",COUNTA(J77,O77,T77)-AG77)</f>
        <v/>
      </c>
      <c r="Z77" s="70"/>
      <c r="AA77" s="27"/>
      <c r="AB77" s="27"/>
      <c r="AC77" s="27"/>
      <c r="AD77" s="27">
        <f t="shared" ref="AD77:AD108" si="11">IF(OR(J77="十種競技",J77="七種競技"),1,0)</f>
        <v>0</v>
      </c>
      <c r="AE77" s="27">
        <f t="shared" ref="AE77:AE108" si="12">IF(OR(O77="十種競技",O77="七種競技"),1,0)</f>
        <v>0</v>
      </c>
      <c r="AF77" s="27">
        <f t="shared" ref="AF77:AF108" si="13">IF(OR(T77="十種競技",T77="七種競技"),1,0)</f>
        <v>0</v>
      </c>
      <c r="AG77" s="27">
        <f t="shared" si="5"/>
        <v>0</v>
      </c>
    </row>
    <row r="78" spans="1:33" s="28" customFormat="1" ht="15.75" customHeight="1" x14ac:dyDescent="0.15">
      <c r="A78" s="76">
        <v>66</v>
      </c>
      <c r="B78" s="13"/>
      <c r="C78" s="14"/>
      <c r="D78" s="14"/>
      <c r="E78" s="8"/>
      <c r="F78" s="14"/>
      <c r="G78" s="8"/>
      <c r="H78" s="15"/>
      <c r="I78" s="8"/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98"/>
      <c r="U78" s="99"/>
      <c r="V78" s="99"/>
      <c r="W78" s="100"/>
      <c r="X78" s="101"/>
      <c r="Y78" s="75" t="str">
        <f t="shared" si="10"/>
        <v/>
      </c>
      <c r="Z78" s="70"/>
      <c r="AA78" s="27"/>
      <c r="AB78" s="27"/>
      <c r="AC78" s="27"/>
      <c r="AD78" s="27">
        <f t="shared" si="11"/>
        <v>0</v>
      </c>
      <c r="AE78" s="27">
        <f t="shared" si="12"/>
        <v>0</v>
      </c>
      <c r="AF78" s="27">
        <f t="shared" si="13"/>
        <v>0</v>
      </c>
      <c r="AG78" s="27">
        <f t="shared" ref="AG78:AG132" si="14">SUM(AD78:AF78)</f>
        <v>0</v>
      </c>
    </row>
    <row r="79" spans="1:33" s="28" customFormat="1" ht="15.75" customHeight="1" x14ac:dyDescent="0.15">
      <c r="A79" s="76">
        <v>67</v>
      </c>
      <c r="B79" s="13"/>
      <c r="C79" s="14"/>
      <c r="D79" s="14"/>
      <c r="E79" s="8"/>
      <c r="F79" s="14"/>
      <c r="G79" s="8"/>
      <c r="H79" s="15"/>
      <c r="I79" s="8"/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98"/>
      <c r="U79" s="99"/>
      <c r="V79" s="99"/>
      <c r="W79" s="100"/>
      <c r="X79" s="101"/>
      <c r="Y79" s="75" t="str">
        <f t="shared" si="10"/>
        <v/>
      </c>
      <c r="Z79" s="70"/>
      <c r="AA79" s="27"/>
      <c r="AB79" s="27"/>
      <c r="AC79" s="27"/>
      <c r="AD79" s="27">
        <f t="shared" si="11"/>
        <v>0</v>
      </c>
      <c r="AE79" s="27">
        <f t="shared" si="12"/>
        <v>0</v>
      </c>
      <c r="AF79" s="27">
        <f t="shared" si="13"/>
        <v>0</v>
      </c>
      <c r="AG79" s="27">
        <f t="shared" si="14"/>
        <v>0</v>
      </c>
    </row>
    <row r="80" spans="1:33" s="28" customFormat="1" ht="15.75" customHeight="1" x14ac:dyDescent="0.15">
      <c r="A80" s="76">
        <v>68</v>
      </c>
      <c r="B80" s="13"/>
      <c r="C80" s="14"/>
      <c r="D80" s="14"/>
      <c r="E80" s="8"/>
      <c r="F80" s="14"/>
      <c r="G80" s="8"/>
      <c r="H80" s="15"/>
      <c r="I80" s="8"/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98"/>
      <c r="U80" s="99"/>
      <c r="V80" s="99"/>
      <c r="W80" s="100"/>
      <c r="X80" s="101"/>
      <c r="Y80" s="75" t="str">
        <f t="shared" si="10"/>
        <v/>
      </c>
      <c r="Z80" s="70"/>
      <c r="AA80" s="27"/>
      <c r="AB80" s="27"/>
      <c r="AC80" s="27"/>
      <c r="AD80" s="27">
        <f t="shared" si="11"/>
        <v>0</v>
      </c>
      <c r="AE80" s="27">
        <f t="shared" si="12"/>
        <v>0</v>
      </c>
      <c r="AF80" s="27">
        <f t="shared" si="13"/>
        <v>0</v>
      </c>
      <c r="AG80" s="27">
        <f t="shared" si="14"/>
        <v>0</v>
      </c>
    </row>
    <row r="81" spans="1:33" s="28" customFormat="1" ht="15.75" customHeight="1" x14ac:dyDescent="0.15">
      <c r="A81" s="76">
        <v>69</v>
      </c>
      <c r="B81" s="13"/>
      <c r="C81" s="14"/>
      <c r="D81" s="14"/>
      <c r="E81" s="8"/>
      <c r="F81" s="14"/>
      <c r="G81" s="8"/>
      <c r="H81" s="15"/>
      <c r="I81" s="8"/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98"/>
      <c r="U81" s="99"/>
      <c r="V81" s="99"/>
      <c r="W81" s="100"/>
      <c r="X81" s="101"/>
      <c r="Y81" s="75" t="str">
        <f t="shared" si="10"/>
        <v/>
      </c>
      <c r="Z81" s="70"/>
      <c r="AA81" s="27"/>
      <c r="AB81" s="27"/>
      <c r="AC81" s="27"/>
      <c r="AD81" s="27">
        <f t="shared" si="11"/>
        <v>0</v>
      </c>
      <c r="AE81" s="27">
        <f t="shared" si="12"/>
        <v>0</v>
      </c>
      <c r="AF81" s="27">
        <f t="shared" si="13"/>
        <v>0</v>
      </c>
      <c r="AG81" s="27">
        <f t="shared" si="14"/>
        <v>0</v>
      </c>
    </row>
    <row r="82" spans="1:33" s="28" customFormat="1" ht="15.75" customHeight="1" x14ac:dyDescent="0.15">
      <c r="A82" s="76">
        <v>70</v>
      </c>
      <c r="B82" s="13"/>
      <c r="C82" s="14"/>
      <c r="D82" s="14"/>
      <c r="E82" s="8"/>
      <c r="F82" s="14"/>
      <c r="G82" s="8"/>
      <c r="H82" s="15"/>
      <c r="I82" s="8"/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98"/>
      <c r="U82" s="99"/>
      <c r="V82" s="99"/>
      <c r="W82" s="100"/>
      <c r="X82" s="101"/>
      <c r="Y82" s="75" t="str">
        <f t="shared" si="10"/>
        <v/>
      </c>
      <c r="Z82" s="70"/>
      <c r="AA82" s="27"/>
      <c r="AB82" s="27"/>
      <c r="AC82" s="27"/>
      <c r="AD82" s="27">
        <f t="shared" si="11"/>
        <v>0</v>
      </c>
      <c r="AE82" s="27">
        <f t="shared" si="12"/>
        <v>0</v>
      </c>
      <c r="AF82" s="27">
        <f t="shared" si="13"/>
        <v>0</v>
      </c>
      <c r="AG82" s="27">
        <f t="shared" si="14"/>
        <v>0</v>
      </c>
    </row>
    <row r="83" spans="1:33" s="28" customFormat="1" ht="15.75" customHeight="1" x14ac:dyDescent="0.15">
      <c r="A83" s="76">
        <v>71</v>
      </c>
      <c r="B83" s="13"/>
      <c r="C83" s="14"/>
      <c r="D83" s="14"/>
      <c r="E83" s="8"/>
      <c r="F83" s="14"/>
      <c r="G83" s="8"/>
      <c r="H83" s="15"/>
      <c r="I83" s="8"/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98"/>
      <c r="U83" s="99"/>
      <c r="V83" s="99"/>
      <c r="W83" s="100"/>
      <c r="X83" s="101"/>
      <c r="Y83" s="75" t="str">
        <f t="shared" si="10"/>
        <v/>
      </c>
      <c r="Z83" s="70"/>
      <c r="AA83" s="27"/>
      <c r="AB83" s="27"/>
      <c r="AC83" s="27"/>
      <c r="AD83" s="27">
        <f t="shared" si="11"/>
        <v>0</v>
      </c>
      <c r="AE83" s="27">
        <f t="shared" si="12"/>
        <v>0</v>
      </c>
      <c r="AF83" s="27">
        <f t="shared" si="13"/>
        <v>0</v>
      </c>
      <c r="AG83" s="27">
        <f t="shared" si="14"/>
        <v>0</v>
      </c>
    </row>
    <row r="84" spans="1:33" s="28" customFormat="1" ht="15.75" customHeight="1" x14ac:dyDescent="0.15">
      <c r="A84" s="76">
        <v>72</v>
      </c>
      <c r="B84" s="13"/>
      <c r="C84" s="14"/>
      <c r="D84" s="14"/>
      <c r="E84" s="8"/>
      <c r="F84" s="14"/>
      <c r="G84" s="8"/>
      <c r="H84" s="15"/>
      <c r="I84" s="8"/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98"/>
      <c r="U84" s="99"/>
      <c r="V84" s="99"/>
      <c r="W84" s="100"/>
      <c r="X84" s="101"/>
      <c r="Y84" s="75" t="str">
        <f t="shared" si="10"/>
        <v/>
      </c>
      <c r="Z84" s="70"/>
      <c r="AA84" s="27"/>
      <c r="AB84" s="27"/>
      <c r="AC84" s="27"/>
      <c r="AD84" s="27">
        <f t="shared" si="11"/>
        <v>0</v>
      </c>
      <c r="AE84" s="27">
        <f t="shared" si="12"/>
        <v>0</v>
      </c>
      <c r="AF84" s="27">
        <f t="shared" si="13"/>
        <v>0</v>
      </c>
      <c r="AG84" s="27">
        <f t="shared" si="14"/>
        <v>0</v>
      </c>
    </row>
    <row r="85" spans="1:33" s="28" customFormat="1" ht="15.75" customHeight="1" x14ac:dyDescent="0.15">
      <c r="A85" s="76">
        <v>73</v>
      </c>
      <c r="B85" s="13"/>
      <c r="C85" s="14"/>
      <c r="D85" s="14"/>
      <c r="E85" s="8"/>
      <c r="F85" s="14"/>
      <c r="G85" s="8"/>
      <c r="H85" s="15"/>
      <c r="I85" s="8"/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98"/>
      <c r="U85" s="99"/>
      <c r="V85" s="99"/>
      <c r="W85" s="100"/>
      <c r="X85" s="101"/>
      <c r="Y85" s="75" t="str">
        <f t="shared" si="10"/>
        <v/>
      </c>
      <c r="Z85" s="70"/>
      <c r="AA85" s="27"/>
      <c r="AB85" s="27"/>
      <c r="AC85" s="27"/>
      <c r="AD85" s="27">
        <f t="shared" si="11"/>
        <v>0</v>
      </c>
      <c r="AE85" s="27">
        <f t="shared" si="12"/>
        <v>0</v>
      </c>
      <c r="AF85" s="27">
        <f t="shared" si="13"/>
        <v>0</v>
      </c>
      <c r="AG85" s="27">
        <f t="shared" si="14"/>
        <v>0</v>
      </c>
    </row>
    <row r="86" spans="1:33" s="28" customFormat="1" ht="15.75" customHeight="1" x14ac:dyDescent="0.15">
      <c r="A86" s="76">
        <v>74</v>
      </c>
      <c r="B86" s="13"/>
      <c r="C86" s="14"/>
      <c r="D86" s="14"/>
      <c r="E86" s="8"/>
      <c r="F86" s="14"/>
      <c r="G86" s="8"/>
      <c r="H86" s="15"/>
      <c r="I86" s="8"/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98"/>
      <c r="U86" s="99"/>
      <c r="V86" s="99"/>
      <c r="W86" s="100"/>
      <c r="X86" s="101"/>
      <c r="Y86" s="75" t="str">
        <f t="shared" si="10"/>
        <v/>
      </c>
      <c r="Z86" s="70"/>
      <c r="AA86" s="27"/>
      <c r="AB86" s="27"/>
      <c r="AC86" s="27"/>
      <c r="AD86" s="27">
        <f t="shared" si="11"/>
        <v>0</v>
      </c>
      <c r="AE86" s="27">
        <f t="shared" si="12"/>
        <v>0</v>
      </c>
      <c r="AF86" s="27">
        <f t="shared" si="13"/>
        <v>0</v>
      </c>
      <c r="AG86" s="27">
        <f t="shared" si="14"/>
        <v>0</v>
      </c>
    </row>
    <row r="87" spans="1:33" s="28" customFormat="1" ht="15.75" customHeight="1" x14ac:dyDescent="0.15">
      <c r="A87" s="76">
        <v>75</v>
      </c>
      <c r="B87" s="13"/>
      <c r="C87" s="14"/>
      <c r="D87" s="14"/>
      <c r="E87" s="8"/>
      <c r="F87" s="14"/>
      <c r="G87" s="8"/>
      <c r="H87" s="15"/>
      <c r="I87" s="8"/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98"/>
      <c r="U87" s="99"/>
      <c r="V87" s="99"/>
      <c r="W87" s="100"/>
      <c r="X87" s="101"/>
      <c r="Y87" s="75" t="str">
        <f t="shared" si="10"/>
        <v/>
      </c>
      <c r="Z87" s="70"/>
      <c r="AA87" s="27"/>
      <c r="AB87" s="27"/>
      <c r="AC87" s="27"/>
      <c r="AD87" s="27">
        <f t="shared" si="11"/>
        <v>0</v>
      </c>
      <c r="AE87" s="27">
        <f t="shared" si="12"/>
        <v>0</v>
      </c>
      <c r="AF87" s="27">
        <f t="shared" si="13"/>
        <v>0</v>
      </c>
      <c r="AG87" s="27">
        <f t="shared" si="14"/>
        <v>0</v>
      </c>
    </row>
    <row r="88" spans="1:33" s="28" customFormat="1" ht="15.75" customHeight="1" x14ac:dyDescent="0.15">
      <c r="A88" s="76">
        <v>76</v>
      </c>
      <c r="B88" s="13"/>
      <c r="C88" s="14"/>
      <c r="D88" s="14"/>
      <c r="E88" s="8"/>
      <c r="F88" s="14"/>
      <c r="G88" s="8"/>
      <c r="H88" s="15"/>
      <c r="I88" s="8"/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98"/>
      <c r="U88" s="99"/>
      <c r="V88" s="99"/>
      <c r="W88" s="100"/>
      <c r="X88" s="101"/>
      <c r="Y88" s="75" t="str">
        <f t="shared" si="10"/>
        <v/>
      </c>
      <c r="Z88" s="70"/>
      <c r="AA88" s="27"/>
      <c r="AB88" s="27"/>
      <c r="AC88" s="27"/>
      <c r="AD88" s="27">
        <f t="shared" si="11"/>
        <v>0</v>
      </c>
      <c r="AE88" s="27">
        <f t="shared" si="12"/>
        <v>0</v>
      </c>
      <c r="AF88" s="27">
        <f t="shared" si="13"/>
        <v>0</v>
      </c>
      <c r="AG88" s="27">
        <f t="shared" si="14"/>
        <v>0</v>
      </c>
    </row>
    <row r="89" spans="1:33" s="28" customFormat="1" ht="15.75" customHeight="1" x14ac:dyDescent="0.15">
      <c r="A89" s="76">
        <v>77</v>
      </c>
      <c r="B89" s="13"/>
      <c r="C89" s="14"/>
      <c r="D89" s="14"/>
      <c r="E89" s="8"/>
      <c r="F89" s="14"/>
      <c r="G89" s="8"/>
      <c r="H89" s="15"/>
      <c r="I89" s="8"/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98"/>
      <c r="U89" s="99"/>
      <c r="V89" s="99"/>
      <c r="W89" s="100"/>
      <c r="X89" s="101"/>
      <c r="Y89" s="75" t="str">
        <f t="shared" si="10"/>
        <v/>
      </c>
      <c r="Z89" s="70"/>
      <c r="AA89" s="27"/>
      <c r="AB89" s="27"/>
      <c r="AC89" s="27"/>
      <c r="AD89" s="27">
        <f t="shared" si="11"/>
        <v>0</v>
      </c>
      <c r="AE89" s="27">
        <f t="shared" si="12"/>
        <v>0</v>
      </c>
      <c r="AF89" s="27">
        <f t="shared" si="13"/>
        <v>0</v>
      </c>
      <c r="AG89" s="27">
        <f t="shared" si="14"/>
        <v>0</v>
      </c>
    </row>
    <row r="90" spans="1:33" s="28" customFormat="1" ht="15.75" customHeight="1" x14ac:dyDescent="0.15">
      <c r="A90" s="76">
        <v>78</v>
      </c>
      <c r="B90" s="13"/>
      <c r="C90" s="14"/>
      <c r="D90" s="14"/>
      <c r="E90" s="8"/>
      <c r="F90" s="14"/>
      <c r="G90" s="8"/>
      <c r="H90" s="15"/>
      <c r="I90" s="8"/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98"/>
      <c r="U90" s="99"/>
      <c r="V90" s="99"/>
      <c r="W90" s="100"/>
      <c r="X90" s="101"/>
      <c r="Y90" s="75" t="str">
        <f t="shared" si="10"/>
        <v/>
      </c>
      <c r="Z90" s="70"/>
      <c r="AA90" s="27"/>
      <c r="AB90" s="27"/>
      <c r="AC90" s="27"/>
      <c r="AD90" s="27">
        <f t="shared" si="11"/>
        <v>0</v>
      </c>
      <c r="AE90" s="27">
        <f t="shared" si="12"/>
        <v>0</v>
      </c>
      <c r="AF90" s="27">
        <f t="shared" si="13"/>
        <v>0</v>
      </c>
      <c r="AG90" s="27">
        <f t="shared" si="14"/>
        <v>0</v>
      </c>
    </row>
    <row r="91" spans="1:33" s="28" customFormat="1" ht="15.75" customHeight="1" x14ac:dyDescent="0.15">
      <c r="A91" s="76">
        <v>79</v>
      </c>
      <c r="B91" s="13"/>
      <c r="C91" s="14"/>
      <c r="D91" s="14"/>
      <c r="E91" s="8"/>
      <c r="F91" s="14"/>
      <c r="G91" s="8"/>
      <c r="H91" s="15"/>
      <c r="I91" s="8"/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98"/>
      <c r="U91" s="99"/>
      <c r="V91" s="99"/>
      <c r="W91" s="100"/>
      <c r="X91" s="101"/>
      <c r="Y91" s="75" t="str">
        <f t="shared" si="10"/>
        <v/>
      </c>
      <c r="Z91" s="70"/>
      <c r="AA91" s="27"/>
      <c r="AB91" s="27"/>
      <c r="AC91" s="27"/>
      <c r="AD91" s="27">
        <f t="shared" si="11"/>
        <v>0</v>
      </c>
      <c r="AE91" s="27">
        <f t="shared" si="12"/>
        <v>0</v>
      </c>
      <c r="AF91" s="27">
        <f t="shared" si="13"/>
        <v>0</v>
      </c>
      <c r="AG91" s="27">
        <f t="shared" si="14"/>
        <v>0</v>
      </c>
    </row>
    <row r="92" spans="1:33" s="28" customFormat="1" ht="15.75" customHeight="1" x14ac:dyDescent="0.15">
      <c r="A92" s="76">
        <v>80</v>
      </c>
      <c r="B92" s="13"/>
      <c r="C92" s="14"/>
      <c r="D92" s="14"/>
      <c r="E92" s="8"/>
      <c r="F92" s="14"/>
      <c r="G92" s="8"/>
      <c r="H92" s="15"/>
      <c r="I92" s="8"/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98"/>
      <c r="U92" s="99"/>
      <c r="V92" s="99"/>
      <c r="W92" s="100"/>
      <c r="X92" s="101"/>
      <c r="Y92" s="75" t="str">
        <f t="shared" si="10"/>
        <v/>
      </c>
      <c r="Z92" s="70"/>
      <c r="AA92" s="27"/>
      <c r="AB92" s="27"/>
      <c r="AC92" s="27"/>
      <c r="AD92" s="27">
        <f t="shared" si="11"/>
        <v>0</v>
      </c>
      <c r="AE92" s="27">
        <f t="shared" si="12"/>
        <v>0</v>
      </c>
      <c r="AF92" s="27">
        <f t="shared" si="13"/>
        <v>0</v>
      </c>
      <c r="AG92" s="27">
        <f t="shared" si="14"/>
        <v>0</v>
      </c>
    </row>
    <row r="93" spans="1:33" s="28" customFormat="1" ht="15.75" customHeight="1" x14ac:dyDescent="0.15">
      <c r="A93" s="76">
        <v>81</v>
      </c>
      <c r="B93" s="13"/>
      <c r="C93" s="14"/>
      <c r="D93" s="14"/>
      <c r="E93" s="8"/>
      <c r="F93" s="14"/>
      <c r="G93" s="8"/>
      <c r="H93" s="15"/>
      <c r="I93" s="8"/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98"/>
      <c r="U93" s="99"/>
      <c r="V93" s="99"/>
      <c r="W93" s="100"/>
      <c r="X93" s="101"/>
      <c r="Y93" s="75" t="str">
        <f t="shared" si="10"/>
        <v/>
      </c>
      <c r="Z93" s="70"/>
      <c r="AA93" s="27"/>
      <c r="AB93" s="27"/>
      <c r="AC93" s="27"/>
      <c r="AD93" s="27">
        <f t="shared" si="11"/>
        <v>0</v>
      </c>
      <c r="AE93" s="27">
        <f t="shared" si="12"/>
        <v>0</v>
      </c>
      <c r="AF93" s="27">
        <f t="shared" si="13"/>
        <v>0</v>
      </c>
      <c r="AG93" s="27">
        <f t="shared" si="14"/>
        <v>0</v>
      </c>
    </row>
    <row r="94" spans="1:33" s="28" customFormat="1" ht="15.75" customHeight="1" x14ac:dyDescent="0.15">
      <c r="A94" s="76">
        <v>82</v>
      </c>
      <c r="B94" s="13"/>
      <c r="C94" s="14"/>
      <c r="D94" s="14"/>
      <c r="E94" s="8"/>
      <c r="F94" s="14"/>
      <c r="G94" s="8"/>
      <c r="H94" s="15"/>
      <c r="I94" s="8"/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98"/>
      <c r="U94" s="99"/>
      <c r="V94" s="99"/>
      <c r="W94" s="100"/>
      <c r="X94" s="101"/>
      <c r="Y94" s="75" t="str">
        <f t="shared" si="10"/>
        <v/>
      </c>
      <c r="Z94" s="70"/>
      <c r="AA94" s="27"/>
      <c r="AB94" s="27"/>
      <c r="AC94" s="27"/>
      <c r="AD94" s="27">
        <f t="shared" si="11"/>
        <v>0</v>
      </c>
      <c r="AE94" s="27">
        <f t="shared" si="12"/>
        <v>0</v>
      </c>
      <c r="AF94" s="27">
        <f t="shared" si="13"/>
        <v>0</v>
      </c>
      <c r="AG94" s="27">
        <f t="shared" si="14"/>
        <v>0</v>
      </c>
    </row>
    <row r="95" spans="1:33" s="28" customFormat="1" ht="15.75" customHeight="1" x14ac:dyDescent="0.15">
      <c r="A95" s="76">
        <v>83</v>
      </c>
      <c r="B95" s="13"/>
      <c r="C95" s="14"/>
      <c r="D95" s="14"/>
      <c r="E95" s="8"/>
      <c r="F95" s="14"/>
      <c r="G95" s="8"/>
      <c r="H95" s="15"/>
      <c r="I95" s="8"/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98"/>
      <c r="U95" s="99"/>
      <c r="V95" s="99"/>
      <c r="W95" s="100"/>
      <c r="X95" s="101"/>
      <c r="Y95" s="75" t="str">
        <f t="shared" si="10"/>
        <v/>
      </c>
      <c r="Z95" s="70"/>
      <c r="AA95" s="27"/>
      <c r="AB95" s="27"/>
      <c r="AC95" s="27"/>
      <c r="AD95" s="27">
        <f t="shared" si="11"/>
        <v>0</v>
      </c>
      <c r="AE95" s="27">
        <f t="shared" si="12"/>
        <v>0</v>
      </c>
      <c r="AF95" s="27">
        <f t="shared" si="13"/>
        <v>0</v>
      </c>
      <c r="AG95" s="27">
        <f t="shared" si="14"/>
        <v>0</v>
      </c>
    </row>
    <row r="96" spans="1:33" s="28" customFormat="1" ht="15.75" customHeight="1" x14ac:dyDescent="0.15">
      <c r="A96" s="76">
        <v>84</v>
      </c>
      <c r="B96" s="13"/>
      <c r="C96" s="14"/>
      <c r="D96" s="14"/>
      <c r="E96" s="8"/>
      <c r="F96" s="14"/>
      <c r="G96" s="8"/>
      <c r="H96" s="15"/>
      <c r="I96" s="8"/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98"/>
      <c r="U96" s="99"/>
      <c r="V96" s="99"/>
      <c r="W96" s="100"/>
      <c r="X96" s="101"/>
      <c r="Y96" s="75" t="str">
        <f t="shared" si="10"/>
        <v/>
      </c>
      <c r="Z96" s="70"/>
      <c r="AA96" s="27"/>
      <c r="AB96" s="27"/>
      <c r="AC96" s="27"/>
      <c r="AD96" s="27">
        <f t="shared" si="11"/>
        <v>0</v>
      </c>
      <c r="AE96" s="27">
        <f t="shared" si="12"/>
        <v>0</v>
      </c>
      <c r="AF96" s="27">
        <f t="shared" si="13"/>
        <v>0</v>
      </c>
      <c r="AG96" s="27">
        <f t="shared" si="14"/>
        <v>0</v>
      </c>
    </row>
    <row r="97" spans="1:33" s="28" customFormat="1" ht="15.75" customHeight="1" x14ac:dyDescent="0.15">
      <c r="A97" s="76">
        <v>85</v>
      </c>
      <c r="B97" s="13"/>
      <c r="C97" s="14"/>
      <c r="D97" s="14"/>
      <c r="E97" s="8"/>
      <c r="F97" s="14"/>
      <c r="G97" s="8"/>
      <c r="H97" s="15"/>
      <c r="I97" s="8"/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98"/>
      <c r="U97" s="99"/>
      <c r="V97" s="99"/>
      <c r="W97" s="100"/>
      <c r="X97" s="101"/>
      <c r="Y97" s="75" t="str">
        <f t="shared" si="10"/>
        <v/>
      </c>
      <c r="Z97" s="70"/>
      <c r="AA97" s="27"/>
      <c r="AB97" s="27"/>
      <c r="AC97" s="27"/>
      <c r="AD97" s="27">
        <f t="shared" si="11"/>
        <v>0</v>
      </c>
      <c r="AE97" s="27">
        <f t="shared" si="12"/>
        <v>0</v>
      </c>
      <c r="AF97" s="27">
        <f t="shared" si="13"/>
        <v>0</v>
      </c>
      <c r="AG97" s="27">
        <f t="shared" si="14"/>
        <v>0</v>
      </c>
    </row>
    <row r="98" spans="1:33" s="28" customFormat="1" ht="15.75" customHeight="1" x14ac:dyDescent="0.15">
      <c r="A98" s="76">
        <v>86</v>
      </c>
      <c r="B98" s="13"/>
      <c r="C98" s="14"/>
      <c r="D98" s="14"/>
      <c r="E98" s="8"/>
      <c r="F98" s="14"/>
      <c r="G98" s="8"/>
      <c r="H98" s="15"/>
      <c r="I98" s="8"/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98"/>
      <c r="U98" s="99"/>
      <c r="V98" s="99"/>
      <c r="W98" s="100"/>
      <c r="X98" s="101"/>
      <c r="Y98" s="75" t="str">
        <f t="shared" si="10"/>
        <v/>
      </c>
      <c r="Z98" s="70"/>
      <c r="AA98" s="27"/>
      <c r="AB98" s="27"/>
      <c r="AC98" s="27"/>
      <c r="AD98" s="27">
        <f t="shared" si="11"/>
        <v>0</v>
      </c>
      <c r="AE98" s="27">
        <f t="shared" si="12"/>
        <v>0</v>
      </c>
      <c r="AF98" s="27">
        <f t="shared" si="13"/>
        <v>0</v>
      </c>
      <c r="AG98" s="27">
        <f t="shared" si="14"/>
        <v>0</v>
      </c>
    </row>
    <row r="99" spans="1:33" s="28" customFormat="1" ht="15.75" customHeight="1" x14ac:dyDescent="0.15">
      <c r="A99" s="76">
        <v>87</v>
      </c>
      <c r="B99" s="13"/>
      <c r="C99" s="14"/>
      <c r="D99" s="14"/>
      <c r="E99" s="8"/>
      <c r="F99" s="14"/>
      <c r="G99" s="8"/>
      <c r="H99" s="15"/>
      <c r="I99" s="8"/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98"/>
      <c r="U99" s="99"/>
      <c r="V99" s="99"/>
      <c r="W99" s="100"/>
      <c r="X99" s="101"/>
      <c r="Y99" s="75" t="str">
        <f t="shared" si="10"/>
        <v/>
      </c>
      <c r="Z99" s="70"/>
      <c r="AA99" s="27"/>
      <c r="AB99" s="27"/>
      <c r="AC99" s="27"/>
      <c r="AD99" s="27">
        <f t="shared" si="11"/>
        <v>0</v>
      </c>
      <c r="AE99" s="27">
        <f t="shared" si="12"/>
        <v>0</v>
      </c>
      <c r="AF99" s="27">
        <f t="shared" si="13"/>
        <v>0</v>
      </c>
      <c r="AG99" s="27">
        <f t="shared" si="14"/>
        <v>0</v>
      </c>
    </row>
    <row r="100" spans="1:33" s="28" customFormat="1" ht="15.75" customHeight="1" x14ac:dyDescent="0.15">
      <c r="A100" s="76">
        <v>88</v>
      </c>
      <c r="B100" s="13"/>
      <c r="C100" s="14"/>
      <c r="D100" s="14"/>
      <c r="E100" s="14"/>
      <c r="F100" s="14"/>
      <c r="G100" s="8"/>
      <c r="H100" s="15"/>
      <c r="I100" s="14"/>
      <c r="J100" s="17"/>
      <c r="K100" s="14"/>
      <c r="L100" s="14"/>
      <c r="M100" s="18"/>
      <c r="N100" s="15"/>
      <c r="O100" s="13"/>
      <c r="P100" s="14"/>
      <c r="Q100" s="14"/>
      <c r="R100" s="18"/>
      <c r="S100" s="16"/>
      <c r="T100" s="98"/>
      <c r="U100" s="99"/>
      <c r="V100" s="99"/>
      <c r="W100" s="100"/>
      <c r="X100" s="101"/>
      <c r="Y100" s="77" t="str">
        <f t="shared" si="10"/>
        <v/>
      </c>
      <c r="Z100" s="70"/>
      <c r="AA100" s="27"/>
      <c r="AB100" s="27"/>
      <c r="AC100" s="27"/>
      <c r="AD100" s="27">
        <f t="shared" si="11"/>
        <v>0</v>
      </c>
      <c r="AE100" s="27">
        <f t="shared" si="12"/>
        <v>0</v>
      </c>
      <c r="AF100" s="27">
        <f t="shared" si="13"/>
        <v>0</v>
      </c>
      <c r="AG100" s="27">
        <f t="shared" si="14"/>
        <v>0</v>
      </c>
    </row>
    <row r="101" spans="1:33" s="28" customFormat="1" ht="15.75" customHeight="1" x14ac:dyDescent="0.15">
      <c r="A101" s="76">
        <v>89</v>
      </c>
      <c r="B101" s="13"/>
      <c r="C101" s="14"/>
      <c r="D101" s="14"/>
      <c r="E101" s="8"/>
      <c r="F101" s="14"/>
      <c r="G101" s="8"/>
      <c r="H101" s="15"/>
      <c r="I101" s="8"/>
      <c r="J101" s="17"/>
      <c r="K101" s="14"/>
      <c r="L101" s="14"/>
      <c r="M101" s="18"/>
      <c r="N101" s="15"/>
      <c r="O101" s="13"/>
      <c r="P101" s="14"/>
      <c r="Q101" s="14"/>
      <c r="R101" s="18"/>
      <c r="S101" s="16"/>
      <c r="T101" s="98"/>
      <c r="U101" s="99"/>
      <c r="V101" s="99"/>
      <c r="W101" s="100"/>
      <c r="X101" s="101"/>
      <c r="Y101" s="75" t="str">
        <f t="shared" si="10"/>
        <v/>
      </c>
      <c r="Z101" s="70"/>
      <c r="AA101" s="27"/>
      <c r="AB101" s="27"/>
      <c r="AC101" s="27"/>
      <c r="AD101" s="27">
        <f t="shared" si="11"/>
        <v>0</v>
      </c>
      <c r="AE101" s="27">
        <f t="shared" si="12"/>
        <v>0</v>
      </c>
      <c r="AF101" s="27">
        <f t="shared" si="13"/>
        <v>0</v>
      </c>
      <c r="AG101" s="27">
        <f t="shared" si="14"/>
        <v>0</v>
      </c>
    </row>
    <row r="102" spans="1:33" s="28" customFormat="1" ht="15.75" customHeight="1" x14ac:dyDescent="0.15">
      <c r="A102" s="78">
        <v>90</v>
      </c>
      <c r="B102" s="19"/>
      <c r="C102" s="20"/>
      <c r="D102" s="20"/>
      <c r="E102" s="68"/>
      <c r="F102" s="20"/>
      <c r="G102" s="8"/>
      <c r="H102" s="21"/>
      <c r="I102" s="68"/>
      <c r="J102" s="23"/>
      <c r="K102" s="20"/>
      <c r="L102" s="20"/>
      <c r="M102" s="24"/>
      <c r="N102" s="21"/>
      <c r="O102" s="19"/>
      <c r="P102" s="20"/>
      <c r="Q102" s="20"/>
      <c r="R102" s="24"/>
      <c r="S102" s="22"/>
      <c r="T102" s="102"/>
      <c r="U102" s="103"/>
      <c r="V102" s="103"/>
      <c r="W102" s="104"/>
      <c r="X102" s="105"/>
      <c r="Y102" s="79" t="str">
        <f t="shared" si="10"/>
        <v/>
      </c>
      <c r="Z102" s="70"/>
      <c r="AA102" s="27"/>
      <c r="AB102" s="27"/>
      <c r="AC102" s="27"/>
      <c r="AD102" s="27">
        <f t="shared" si="11"/>
        <v>0</v>
      </c>
      <c r="AE102" s="27">
        <f t="shared" si="12"/>
        <v>0</v>
      </c>
      <c r="AF102" s="27">
        <f t="shared" si="13"/>
        <v>0</v>
      </c>
      <c r="AG102" s="27">
        <f t="shared" si="14"/>
        <v>0</v>
      </c>
    </row>
    <row r="103" spans="1:33" s="28" customFormat="1" ht="15.75" customHeight="1" x14ac:dyDescent="0.15">
      <c r="A103" s="74">
        <v>91</v>
      </c>
      <c r="B103" s="7"/>
      <c r="C103" s="8"/>
      <c r="D103" s="8"/>
      <c r="E103" s="8"/>
      <c r="F103" s="8"/>
      <c r="G103" s="8"/>
      <c r="H103" s="10"/>
      <c r="I103" s="8"/>
      <c r="J103" s="12"/>
      <c r="K103" s="8"/>
      <c r="L103" s="8"/>
      <c r="M103" s="9"/>
      <c r="N103" s="10"/>
      <c r="O103" s="7"/>
      <c r="P103" s="8"/>
      <c r="Q103" s="8"/>
      <c r="R103" s="9"/>
      <c r="S103" s="11"/>
      <c r="T103" s="94"/>
      <c r="U103" s="95"/>
      <c r="V103" s="95"/>
      <c r="W103" s="96"/>
      <c r="X103" s="97"/>
      <c r="Y103" s="75" t="str">
        <f t="shared" si="10"/>
        <v/>
      </c>
      <c r="Z103" s="70"/>
      <c r="AA103" s="27"/>
      <c r="AB103" s="27"/>
      <c r="AC103" s="27"/>
      <c r="AD103" s="27">
        <f t="shared" si="11"/>
        <v>0</v>
      </c>
      <c r="AE103" s="27">
        <f t="shared" si="12"/>
        <v>0</v>
      </c>
      <c r="AF103" s="27">
        <f t="shared" si="13"/>
        <v>0</v>
      </c>
      <c r="AG103" s="27">
        <f t="shared" si="14"/>
        <v>0</v>
      </c>
    </row>
    <row r="104" spans="1:33" s="28" customFormat="1" ht="15.75" customHeight="1" x14ac:dyDescent="0.15">
      <c r="A104" s="76">
        <v>92</v>
      </c>
      <c r="B104" s="13"/>
      <c r="C104" s="14"/>
      <c r="D104" s="14"/>
      <c r="E104" s="8"/>
      <c r="F104" s="14"/>
      <c r="G104" s="8"/>
      <c r="H104" s="15"/>
      <c r="I104" s="8"/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98"/>
      <c r="U104" s="99"/>
      <c r="V104" s="99"/>
      <c r="W104" s="100"/>
      <c r="X104" s="101"/>
      <c r="Y104" s="75" t="str">
        <f t="shared" si="10"/>
        <v/>
      </c>
      <c r="Z104" s="70"/>
      <c r="AA104" s="27"/>
      <c r="AB104" s="27"/>
      <c r="AC104" s="27"/>
      <c r="AD104" s="27">
        <f t="shared" si="11"/>
        <v>0</v>
      </c>
      <c r="AE104" s="27">
        <f t="shared" si="12"/>
        <v>0</v>
      </c>
      <c r="AF104" s="27">
        <f t="shared" si="13"/>
        <v>0</v>
      </c>
      <c r="AG104" s="27">
        <f t="shared" si="14"/>
        <v>0</v>
      </c>
    </row>
    <row r="105" spans="1:33" s="28" customFormat="1" ht="15.75" customHeight="1" x14ac:dyDescent="0.15">
      <c r="A105" s="76">
        <v>93</v>
      </c>
      <c r="B105" s="13"/>
      <c r="C105" s="14"/>
      <c r="D105" s="14"/>
      <c r="E105" s="8"/>
      <c r="F105" s="14"/>
      <c r="G105" s="8"/>
      <c r="H105" s="15"/>
      <c r="I105" s="8"/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98"/>
      <c r="U105" s="99"/>
      <c r="V105" s="99"/>
      <c r="W105" s="100"/>
      <c r="X105" s="101"/>
      <c r="Y105" s="75" t="str">
        <f t="shared" si="10"/>
        <v/>
      </c>
      <c r="Z105" s="70"/>
      <c r="AA105" s="27"/>
      <c r="AB105" s="27"/>
      <c r="AC105" s="27"/>
      <c r="AD105" s="27">
        <f t="shared" si="11"/>
        <v>0</v>
      </c>
      <c r="AE105" s="27">
        <f t="shared" si="12"/>
        <v>0</v>
      </c>
      <c r="AF105" s="27">
        <f t="shared" si="13"/>
        <v>0</v>
      </c>
      <c r="AG105" s="27">
        <f t="shared" si="14"/>
        <v>0</v>
      </c>
    </row>
    <row r="106" spans="1:33" s="28" customFormat="1" ht="15.75" customHeight="1" x14ac:dyDescent="0.15">
      <c r="A106" s="76">
        <v>94</v>
      </c>
      <c r="B106" s="13"/>
      <c r="C106" s="14"/>
      <c r="D106" s="14"/>
      <c r="E106" s="8"/>
      <c r="F106" s="14"/>
      <c r="G106" s="8"/>
      <c r="H106" s="15"/>
      <c r="I106" s="8"/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98"/>
      <c r="U106" s="99"/>
      <c r="V106" s="99"/>
      <c r="W106" s="100"/>
      <c r="X106" s="101"/>
      <c r="Y106" s="75" t="str">
        <f t="shared" si="10"/>
        <v/>
      </c>
      <c r="Z106" s="70"/>
      <c r="AA106" s="27"/>
      <c r="AB106" s="27"/>
      <c r="AC106" s="27"/>
      <c r="AD106" s="27">
        <f t="shared" si="11"/>
        <v>0</v>
      </c>
      <c r="AE106" s="27">
        <f t="shared" si="12"/>
        <v>0</v>
      </c>
      <c r="AF106" s="27">
        <f t="shared" si="13"/>
        <v>0</v>
      </c>
      <c r="AG106" s="27">
        <f t="shared" si="14"/>
        <v>0</v>
      </c>
    </row>
    <row r="107" spans="1:33" s="28" customFormat="1" ht="15.75" customHeight="1" x14ac:dyDescent="0.15">
      <c r="A107" s="76">
        <v>95</v>
      </c>
      <c r="B107" s="13"/>
      <c r="C107" s="14"/>
      <c r="D107" s="14"/>
      <c r="E107" s="8"/>
      <c r="F107" s="14"/>
      <c r="G107" s="8"/>
      <c r="H107" s="15"/>
      <c r="I107" s="8"/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98"/>
      <c r="U107" s="99"/>
      <c r="V107" s="99"/>
      <c r="W107" s="100"/>
      <c r="X107" s="101"/>
      <c r="Y107" s="75" t="str">
        <f t="shared" si="10"/>
        <v/>
      </c>
      <c r="Z107" s="70"/>
      <c r="AA107" s="27"/>
      <c r="AB107" s="27"/>
      <c r="AC107" s="27"/>
      <c r="AD107" s="27">
        <f t="shared" si="11"/>
        <v>0</v>
      </c>
      <c r="AE107" s="27">
        <f t="shared" si="12"/>
        <v>0</v>
      </c>
      <c r="AF107" s="27">
        <f t="shared" si="13"/>
        <v>0</v>
      </c>
      <c r="AG107" s="27">
        <f t="shared" si="14"/>
        <v>0</v>
      </c>
    </row>
    <row r="108" spans="1:33" s="28" customFormat="1" ht="15.75" customHeight="1" x14ac:dyDescent="0.15">
      <c r="A108" s="76">
        <v>96</v>
      </c>
      <c r="B108" s="13"/>
      <c r="C108" s="14"/>
      <c r="D108" s="14"/>
      <c r="E108" s="8"/>
      <c r="F108" s="14"/>
      <c r="G108" s="8"/>
      <c r="H108" s="15"/>
      <c r="I108" s="8"/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98"/>
      <c r="U108" s="99"/>
      <c r="V108" s="99"/>
      <c r="W108" s="100"/>
      <c r="X108" s="101"/>
      <c r="Y108" s="75" t="str">
        <f t="shared" si="10"/>
        <v/>
      </c>
      <c r="Z108" s="70"/>
      <c r="AA108" s="27"/>
      <c r="AB108" s="27"/>
      <c r="AC108" s="27"/>
      <c r="AD108" s="27">
        <f t="shared" si="11"/>
        <v>0</v>
      </c>
      <c r="AE108" s="27">
        <f t="shared" si="12"/>
        <v>0</v>
      </c>
      <c r="AF108" s="27">
        <f t="shared" si="13"/>
        <v>0</v>
      </c>
      <c r="AG108" s="27">
        <f t="shared" si="14"/>
        <v>0</v>
      </c>
    </row>
    <row r="109" spans="1:33" s="28" customFormat="1" ht="15.75" customHeight="1" x14ac:dyDescent="0.15">
      <c r="A109" s="76">
        <v>97</v>
      </c>
      <c r="B109" s="13"/>
      <c r="C109" s="14"/>
      <c r="D109" s="14"/>
      <c r="E109" s="8"/>
      <c r="F109" s="14"/>
      <c r="G109" s="8"/>
      <c r="H109" s="15"/>
      <c r="I109" s="8"/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98"/>
      <c r="U109" s="99"/>
      <c r="V109" s="99"/>
      <c r="W109" s="100"/>
      <c r="X109" s="101"/>
      <c r="Y109" s="75" t="str">
        <f t="shared" ref="Y109:Y132" si="15">IF(J109&amp;O109="","",COUNTA(J109,O109,T109)-AG109)</f>
        <v/>
      </c>
      <c r="Z109" s="70"/>
      <c r="AA109" s="27"/>
      <c r="AB109" s="27"/>
      <c r="AC109" s="27"/>
      <c r="AD109" s="27">
        <f t="shared" ref="AD109:AD132" si="16">IF(OR(J109="十種競技",J109="七種競技"),1,0)</f>
        <v>0</v>
      </c>
      <c r="AE109" s="27">
        <f t="shared" ref="AE109:AE132" si="17">IF(OR(O109="十種競技",O109="七種競技"),1,0)</f>
        <v>0</v>
      </c>
      <c r="AF109" s="27">
        <f t="shared" ref="AF109:AF132" si="18">IF(OR(T109="十種競技",T109="七種競技"),1,0)</f>
        <v>0</v>
      </c>
      <c r="AG109" s="27">
        <f t="shared" si="14"/>
        <v>0</v>
      </c>
    </row>
    <row r="110" spans="1:33" s="28" customFormat="1" ht="15.75" customHeight="1" x14ac:dyDescent="0.15">
      <c r="A110" s="76">
        <v>98</v>
      </c>
      <c r="B110" s="13"/>
      <c r="C110" s="14"/>
      <c r="D110" s="14"/>
      <c r="E110" s="8"/>
      <c r="F110" s="14"/>
      <c r="G110" s="8"/>
      <c r="H110" s="15"/>
      <c r="I110" s="8"/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98"/>
      <c r="U110" s="99"/>
      <c r="V110" s="99"/>
      <c r="W110" s="100"/>
      <c r="X110" s="101"/>
      <c r="Y110" s="75" t="str">
        <f t="shared" si="15"/>
        <v/>
      </c>
      <c r="Z110" s="70"/>
      <c r="AA110" s="27"/>
      <c r="AB110" s="27"/>
      <c r="AC110" s="27"/>
      <c r="AD110" s="27">
        <f t="shared" si="16"/>
        <v>0</v>
      </c>
      <c r="AE110" s="27">
        <f t="shared" si="17"/>
        <v>0</v>
      </c>
      <c r="AF110" s="27">
        <f t="shared" si="18"/>
        <v>0</v>
      </c>
      <c r="AG110" s="27">
        <f t="shared" si="14"/>
        <v>0</v>
      </c>
    </row>
    <row r="111" spans="1:33" s="28" customFormat="1" ht="15.75" customHeight="1" x14ac:dyDescent="0.15">
      <c r="A111" s="76">
        <v>99</v>
      </c>
      <c r="B111" s="13"/>
      <c r="C111" s="14"/>
      <c r="D111" s="14"/>
      <c r="E111" s="8"/>
      <c r="F111" s="14"/>
      <c r="G111" s="8"/>
      <c r="H111" s="15"/>
      <c r="I111" s="8"/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98"/>
      <c r="U111" s="99"/>
      <c r="V111" s="99"/>
      <c r="W111" s="100"/>
      <c r="X111" s="101"/>
      <c r="Y111" s="75" t="str">
        <f t="shared" si="15"/>
        <v/>
      </c>
      <c r="Z111" s="70"/>
      <c r="AA111" s="27"/>
      <c r="AB111" s="27"/>
      <c r="AC111" s="27"/>
      <c r="AD111" s="27">
        <f t="shared" si="16"/>
        <v>0</v>
      </c>
      <c r="AE111" s="27">
        <f t="shared" si="17"/>
        <v>0</v>
      </c>
      <c r="AF111" s="27">
        <f t="shared" si="18"/>
        <v>0</v>
      </c>
      <c r="AG111" s="27">
        <f t="shared" si="14"/>
        <v>0</v>
      </c>
    </row>
    <row r="112" spans="1:33" s="28" customFormat="1" ht="15.75" customHeight="1" x14ac:dyDescent="0.15">
      <c r="A112" s="76">
        <v>100</v>
      </c>
      <c r="B112" s="13"/>
      <c r="C112" s="14"/>
      <c r="D112" s="14"/>
      <c r="E112" s="8"/>
      <c r="F112" s="14"/>
      <c r="G112" s="8"/>
      <c r="H112" s="15"/>
      <c r="I112" s="8"/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98"/>
      <c r="U112" s="99"/>
      <c r="V112" s="99"/>
      <c r="W112" s="100"/>
      <c r="X112" s="101"/>
      <c r="Y112" s="75" t="str">
        <f t="shared" si="15"/>
        <v/>
      </c>
      <c r="Z112" s="70"/>
      <c r="AA112" s="27"/>
      <c r="AB112" s="27"/>
      <c r="AC112" s="27"/>
      <c r="AD112" s="27">
        <f t="shared" si="16"/>
        <v>0</v>
      </c>
      <c r="AE112" s="27">
        <f t="shared" si="17"/>
        <v>0</v>
      </c>
      <c r="AF112" s="27">
        <f t="shared" si="18"/>
        <v>0</v>
      </c>
      <c r="AG112" s="27">
        <f t="shared" si="14"/>
        <v>0</v>
      </c>
    </row>
    <row r="113" spans="1:33" s="28" customFormat="1" ht="15.75" customHeight="1" x14ac:dyDescent="0.15">
      <c r="A113" s="76">
        <v>101</v>
      </c>
      <c r="B113" s="13"/>
      <c r="C113" s="14"/>
      <c r="D113" s="14"/>
      <c r="E113" s="8"/>
      <c r="F113" s="14"/>
      <c r="G113" s="8"/>
      <c r="H113" s="15"/>
      <c r="I113" s="8"/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98"/>
      <c r="U113" s="99"/>
      <c r="V113" s="99"/>
      <c r="W113" s="100"/>
      <c r="X113" s="101"/>
      <c r="Y113" s="75" t="str">
        <f t="shared" si="15"/>
        <v/>
      </c>
      <c r="Z113" s="70"/>
      <c r="AA113" s="27"/>
      <c r="AB113" s="27"/>
      <c r="AC113" s="27"/>
      <c r="AD113" s="27">
        <f t="shared" si="16"/>
        <v>0</v>
      </c>
      <c r="AE113" s="27">
        <f t="shared" si="17"/>
        <v>0</v>
      </c>
      <c r="AF113" s="27">
        <f t="shared" si="18"/>
        <v>0</v>
      </c>
      <c r="AG113" s="27">
        <f t="shared" si="14"/>
        <v>0</v>
      </c>
    </row>
    <row r="114" spans="1:33" s="28" customFormat="1" ht="15.75" customHeight="1" x14ac:dyDescent="0.15">
      <c r="A114" s="76">
        <v>102</v>
      </c>
      <c r="B114" s="13"/>
      <c r="C114" s="14"/>
      <c r="D114" s="14"/>
      <c r="E114" s="8"/>
      <c r="F114" s="14"/>
      <c r="G114" s="8"/>
      <c r="H114" s="15"/>
      <c r="I114" s="8"/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98"/>
      <c r="U114" s="99"/>
      <c r="V114" s="99"/>
      <c r="W114" s="100"/>
      <c r="X114" s="101"/>
      <c r="Y114" s="75" t="str">
        <f t="shared" si="15"/>
        <v/>
      </c>
      <c r="Z114" s="70"/>
      <c r="AA114" s="27"/>
      <c r="AB114" s="27"/>
      <c r="AC114" s="27"/>
      <c r="AD114" s="27">
        <f t="shared" si="16"/>
        <v>0</v>
      </c>
      <c r="AE114" s="27">
        <f t="shared" si="17"/>
        <v>0</v>
      </c>
      <c r="AF114" s="27">
        <f t="shared" si="18"/>
        <v>0</v>
      </c>
      <c r="AG114" s="27">
        <f t="shared" si="14"/>
        <v>0</v>
      </c>
    </row>
    <row r="115" spans="1:33" s="28" customFormat="1" ht="15.75" customHeight="1" x14ac:dyDescent="0.15">
      <c r="A115" s="76">
        <v>103</v>
      </c>
      <c r="B115" s="13"/>
      <c r="C115" s="14"/>
      <c r="D115" s="14"/>
      <c r="E115" s="8"/>
      <c r="F115" s="14"/>
      <c r="G115" s="8"/>
      <c r="H115" s="15"/>
      <c r="I115" s="8"/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98"/>
      <c r="U115" s="99"/>
      <c r="V115" s="99"/>
      <c r="W115" s="100"/>
      <c r="X115" s="101"/>
      <c r="Y115" s="75" t="str">
        <f t="shared" si="15"/>
        <v/>
      </c>
      <c r="Z115" s="70"/>
      <c r="AA115" s="27"/>
      <c r="AB115" s="27"/>
      <c r="AC115" s="27"/>
      <c r="AD115" s="27">
        <f t="shared" si="16"/>
        <v>0</v>
      </c>
      <c r="AE115" s="27">
        <f t="shared" si="17"/>
        <v>0</v>
      </c>
      <c r="AF115" s="27">
        <f t="shared" si="18"/>
        <v>0</v>
      </c>
      <c r="AG115" s="27">
        <f t="shared" si="14"/>
        <v>0</v>
      </c>
    </row>
    <row r="116" spans="1:33" s="28" customFormat="1" ht="15.75" customHeight="1" x14ac:dyDescent="0.15">
      <c r="A116" s="76">
        <v>104</v>
      </c>
      <c r="B116" s="13"/>
      <c r="C116" s="14"/>
      <c r="D116" s="14"/>
      <c r="E116" s="8"/>
      <c r="F116" s="14"/>
      <c r="G116" s="8"/>
      <c r="H116" s="15"/>
      <c r="I116" s="8"/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98"/>
      <c r="U116" s="99"/>
      <c r="V116" s="99"/>
      <c r="W116" s="100"/>
      <c r="X116" s="101"/>
      <c r="Y116" s="75" t="str">
        <f t="shared" si="15"/>
        <v/>
      </c>
      <c r="Z116" s="70"/>
      <c r="AA116" s="27"/>
      <c r="AB116" s="27"/>
      <c r="AC116" s="27"/>
      <c r="AD116" s="27">
        <f t="shared" si="16"/>
        <v>0</v>
      </c>
      <c r="AE116" s="27">
        <f t="shared" si="17"/>
        <v>0</v>
      </c>
      <c r="AF116" s="27">
        <f t="shared" si="18"/>
        <v>0</v>
      </c>
      <c r="AG116" s="27">
        <f t="shared" si="14"/>
        <v>0</v>
      </c>
    </row>
    <row r="117" spans="1:33" s="28" customFormat="1" ht="15.75" customHeight="1" x14ac:dyDescent="0.15">
      <c r="A117" s="76">
        <v>105</v>
      </c>
      <c r="B117" s="13"/>
      <c r="C117" s="14"/>
      <c r="D117" s="14"/>
      <c r="E117" s="8"/>
      <c r="F117" s="14"/>
      <c r="G117" s="8"/>
      <c r="H117" s="15"/>
      <c r="I117" s="8"/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98"/>
      <c r="U117" s="99"/>
      <c r="V117" s="99"/>
      <c r="W117" s="100"/>
      <c r="X117" s="101"/>
      <c r="Y117" s="75" t="str">
        <f t="shared" si="15"/>
        <v/>
      </c>
      <c r="Z117" s="70"/>
      <c r="AA117" s="27"/>
      <c r="AB117" s="27"/>
      <c r="AC117" s="27"/>
      <c r="AD117" s="27">
        <f t="shared" si="16"/>
        <v>0</v>
      </c>
      <c r="AE117" s="27">
        <f t="shared" si="17"/>
        <v>0</v>
      </c>
      <c r="AF117" s="27">
        <f t="shared" si="18"/>
        <v>0</v>
      </c>
      <c r="AG117" s="27">
        <f t="shared" si="14"/>
        <v>0</v>
      </c>
    </row>
    <row r="118" spans="1:33" s="28" customFormat="1" ht="15.75" customHeight="1" x14ac:dyDescent="0.15">
      <c r="A118" s="76">
        <v>106</v>
      </c>
      <c r="B118" s="13"/>
      <c r="C118" s="14"/>
      <c r="D118" s="14"/>
      <c r="E118" s="8"/>
      <c r="F118" s="14"/>
      <c r="G118" s="8"/>
      <c r="H118" s="15"/>
      <c r="I118" s="8"/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98"/>
      <c r="U118" s="99"/>
      <c r="V118" s="99"/>
      <c r="W118" s="100"/>
      <c r="X118" s="101"/>
      <c r="Y118" s="75" t="str">
        <f t="shared" si="15"/>
        <v/>
      </c>
      <c r="Z118" s="70"/>
      <c r="AA118" s="27"/>
      <c r="AB118" s="27"/>
      <c r="AC118" s="27"/>
      <c r="AD118" s="27">
        <f t="shared" si="16"/>
        <v>0</v>
      </c>
      <c r="AE118" s="27">
        <f t="shared" si="17"/>
        <v>0</v>
      </c>
      <c r="AF118" s="27">
        <f t="shared" si="18"/>
        <v>0</v>
      </c>
      <c r="AG118" s="27">
        <f t="shared" si="14"/>
        <v>0</v>
      </c>
    </row>
    <row r="119" spans="1:33" s="28" customFormat="1" ht="15.75" customHeight="1" x14ac:dyDescent="0.15">
      <c r="A119" s="76">
        <v>107</v>
      </c>
      <c r="B119" s="13"/>
      <c r="C119" s="14"/>
      <c r="D119" s="14"/>
      <c r="E119" s="8"/>
      <c r="F119" s="14"/>
      <c r="G119" s="8"/>
      <c r="H119" s="15"/>
      <c r="I119" s="8"/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98"/>
      <c r="U119" s="99"/>
      <c r="V119" s="99"/>
      <c r="W119" s="100"/>
      <c r="X119" s="101"/>
      <c r="Y119" s="75" t="str">
        <f t="shared" si="15"/>
        <v/>
      </c>
      <c r="Z119" s="70"/>
      <c r="AA119" s="27"/>
      <c r="AB119" s="27"/>
      <c r="AC119" s="27"/>
      <c r="AD119" s="27">
        <f t="shared" si="16"/>
        <v>0</v>
      </c>
      <c r="AE119" s="27">
        <f t="shared" si="17"/>
        <v>0</v>
      </c>
      <c r="AF119" s="27">
        <f t="shared" si="18"/>
        <v>0</v>
      </c>
      <c r="AG119" s="27">
        <f t="shared" si="14"/>
        <v>0</v>
      </c>
    </row>
    <row r="120" spans="1:33" s="28" customFormat="1" ht="15.75" customHeight="1" x14ac:dyDescent="0.15">
      <c r="A120" s="76">
        <v>108</v>
      </c>
      <c r="B120" s="13"/>
      <c r="C120" s="14"/>
      <c r="D120" s="14"/>
      <c r="E120" s="8"/>
      <c r="F120" s="14"/>
      <c r="G120" s="8"/>
      <c r="H120" s="15"/>
      <c r="I120" s="8"/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98"/>
      <c r="U120" s="99"/>
      <c r="V120" s="99"/>
      <c r="W120" s="100"/>
      <c r="X120" s="101"/>
      <c r="Y120" s="75" t="str">
        <f t="shared" si="15"/>
        <v/>
      </c>
      <c r="Z120" s="70"/>
      <c r="AA120" s="27"/>
      <c r="AB120" s="27"/>
      <c r="AC120" s="27"/>
      <c r="AD120" s="27">
        <f t="shared" si="16"/>
        <v>0</v>
      </c>
      <c r="AE120" s="27">
        <f t="shared" si="17"/>
        <v>0</v>
      </c>
      <c r="AF120" s="27">
        <f t="shared" si="18"/>
        <v>0</v>
      </c>
      <c r="AG120" s="27">
        <f t="shared" si="14"/>
        <v>0</v>
      </c>
    </row>
    <row r="121" spans="1:33" s="28" customFormat="1" ht="15.75" customHeight="1" x14ac:dyDescent="0.15">
      <c r="A121" s="76">
        <v>109</v>
      </c>
      <c r="B121" s="13"/>
      <c r="C121" s="14"/>
      <c r="D121" s="14"/>
      <c r="E121" s="8"/>
      <c r="F121" s="14"/>
      <c r="G121" s="8"/>
      <c r="H121" s="15"/>
      <c r="I121" s="8"/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98"/>
      <c r="U121" s="99"/>
      <c r="V121" s="99"/>
      <c r="W121" s="100"/>
      <c r="X121" s="101"/>
      <c r="Y121" s="75" t="str">
        <f t="shared" si="15"/>
        <v/>
      </c>
      <c r="Z121" s="70"/>
      <c r="AA121" s="27"/>
      <c r="AB121" s="27"/>
      <c r="AC121" s="27"/>
      <c r="AD121" s="27">
        <f t="shared" si="16"/>
        <v>0</v>
      </c>
      <c r="AE121" s="27">
        <f t="shared" si="17"/>
        <v>0</v>
      </c>
      <c r="AF121" s="27">
        <f t="shared" si="18"/>
        <v>0</v>
      </c>
      <c r="AG121" s="27">
        <f t="shared" si="14"/>
        <v>0</v>
      </c>
    </row>
    <row r="122" spans="1:33" s="28" customFormat="1" ht="15.75" customHeight="1" x14ac:dyDescent="0.15">
      <c r="A122" s="76">
        <v>110</v>
      </c>
      <c r="B122" s="13"/>
      <c r="C122" s="14"/>
      <c r="D122" s="14"/>
      <c r="E122" s="8"/>
      <c r="F122" s="14"/>
      <c r="G122" s="8"/>
      <c r="H122" s="15"/>
      <c r="I122" s="8"/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98"/>
      <c r="U122" s="99"/>
      <c r="V122" s="99"/>
      <c r="W122" s="100"/>
      <c r="X122" s="101"/>
      <c r="Y122" s="75" t="str">
        <f t="shared" si="15"/>
        <v/>
      </c>
      <c r="Z122" s="70"/>
      <c r="AA122" s="27"/>
      <c r="AB122" s="27"/>
      <c r="AC122" s="27"/>
      <c r="AD122" s="27">
        <f t="shared" si="16"/>
        <v>0</v>
      </c>
      <c r="AE122" s="27">
        <f t="shared" si="17"/>
        <v>0</v>
      </c>
      <c r="AF122" s="27">
        <f t="shared" si="18"/>
        <v>0</v>
      </c>
      <c r="AG122" s="27">
        <f t="shared" si="14"/>
        <v>0</v>
      </c>
    </row>
    <row r="123" spans="1:33" s="28" customFormat="1" ht="15.75" customHeight="1" x14ac:dyDescent="0.15">
      <c r="A123" s="76">
        <v>111</v>
      </c>
      <c r="B123" s="13"/>
      <c r="C123" s="14"/>
      <c r="D123" s="14"/>
      <c r="E123" s="8"/>
      <c r="F123" s="14"/>
      <c r="G123" s="8"/>
      <c r="H123" s="15"/>
      <c r="I123" s="8"/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98"/>
      <c r="U123" s="99"/>
      <c r="V123" s="99"/>
      <c r="W123" s="100"/>
      <c r="X123" s="101"/>
      <c r="Y123" s="75" t="str">
        <f t="shared" si="15"/>
        <v/>
      </c>
      <c r="Z123" s="70"/>
      <c r="AA123" s="27"/>
      <c r="AB123" s="27"/>
      <c r="AC123" s="27"/>
      <c r="AD123" s="27">
        <f t="shared" si="16"/>
        <v>0</v>
      </c>
      <c r="AE123" s="27">
        <f t="shared" si="17"/>
        <v>0</v>
      </c>
      <c r="AF123" s="27">
        <f t="shared" si="18"/>
        <v>0</v>
      </c>
      <c r="AG123" s="27">
        <f t="shared" si="14"/>
        <v>0</v>
      </c>
    </row>
    <row r="124" spans="1:33" s="28" customFormat="1" ht="15.75" customHeight="1" x14ac:dyDescent="0.15">
      <c r="A124" s="76">
        <v>112</v>
      </c>
      <c r="B124" s="13"/>
      <c r="C124" s="14"/>
      <c r="D124" s="14"/>
      <c r="E124" s="8"/>
      <c r="F124" s="14"/>
      <c r="G124" s="8"/>
      <c r="H124" s="15"/>
      <c r="I124" s="8"/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98"/>
      <c r="U124" s="99"/>
      <c r="V124" s="99"/>
      <c r="W124" s="100"/>
      <c r="X124" s="101"/>
      <c r="Y124" s="75" t="str">
        <f t="shared" si="15"/>
        <v/>
      </c>
      <c r="Z124" s="70"/>
      <c r="AA124" s="27"/>
      <c r="AB124" s="27"/>
      <c r="AC124" s="27"/>
      <c r="AD124" s="27">
        <f t="shared" si="16"/>
        <v>0</v>
      </c>
      <c r="AE124" s="27">
        <f t="shared" si="17"/>
        <v>0</v>
      </c>
      <c r="AF124" s="27">
        <f t="shared" si="18"/>
        <v>0</v>
      </c>
      <c r="AG124" s="27">
        <f t="shared" si="14"/>
        <v>0</v>
      </c>
    </row>
    <row r="125" spans="1:33" s="28" customFormat="1" ht="15.75" customHeight="1" x14ac:dyDescent="0.15">
      <c r="A125" s="76">
        <v>113</v>
      </c>
      <c r="B125" s="13"/>
      <c r="C125" s="14"/>
      <c r="D125" s="14"/>
      <c r="E125" s="8"/>
      <c r="F125" s="14"/>
      <c r="G125" s="8"/>
      <c r="H125" s="15"/>
      <c r="I125" s="8"/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98"/>
      <c r="U125" s="99"/>
      <c r="V125" s="99"/>
      <c r="W125" s="100"/>
      <c r="X125" s="101"/>
      <c r="Y125" s="75" t="str">
        <f t="shared" si="15"/>
        <v/>
      </c>
      <c r="Z125" s="70"/>
      <c r="AA125" s="27"/>
      <c r="AB125" s="27"/>
      <c r="AC125" s="27"/>
      <c r="AD125" s="27">
        <f t="shared" si="16"/>
        <v>0</v>
      </c>
      <c r="AE125" s="27">
        <f t="shared" si="17"/>
        <v>0</v>
      </c>
      <c r="AF125" s="27">
        <f t="shared" si="18"/>
        <v>0</v>
      </c>
      <c r="AG125" s="27">
        <f t="shared" si="14"/>
        <v>0</v>
      </c>
    </row>
    <row r="126" spans="1:33" s="28" customFormat="1" ht="15.75" customHeight="1" x14ac:dyDescent="0.15">
      <c r="A126" s="76">
        <v>114</v>
      </c>
      <c r="B126" s="13"/>
      <c r="C126" s="14"/>
      <c r="D126" s="14"/>
      <c r="E126" s="8"/>
      <c r="F126" s="14"/>
      <c r="G126" s="8"/>
      <c r="H126" s="15"/>
      <c r="I126" s="8"/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98"/>
      <c r="U126" s="99"/>
      <c r="V126" s="99"/>
      <c r="W126" s="100"/>
      <c r="X126" s="101"/>
      <c r="Y126" s="75" t="str">
        <f t="shared" si="15"/>
        <v/>
      </c>
      <c r="Z126" s="70"/>
      <c r="AA126" s="27"/>
      <c r="AB126" s="27"/>
      <c r="AC126" s="27"/>
      <c r="AD126" s="27">
        <f t="shared" si="16"/>
        <v>0</v>
      </c>
      <c r="AE126" s="27">
        <f t="shared" si="17"/>
        <v>0</v>
      </c>
      <c r="AF126" s="27">
        <f t="shared" si="18"/>
        <v>0</v>
      </c>
      <c r="AG126" s="27">
        <f t="shared" si="14"/>
        <v>0</v>
      </c>
    </row>
    <row r="127" spans="1:33" s="28" customFormat="1" ht="15.75" customHeight="1" x14ac:dyDescent="0.15">
      <c r="A127" s="76">
        <v>115</v>
      </c>
      <c r="B127" s="13"/>
      <c r="C127" s="14"/>
      <c r="D127" s="14"/>
      <c r="E127" s="8"/>
      <c r="F127" s="14"/>
      <c r="G127" s="8"/>
      <c r="H127" s="15"/>
      <c r="I127" s="8"/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98"/>
      <c r="U127" s="99"/>
      <c r="V127" s="99"/>
      <c r="W127" s="100"/>
      <c r="X127" s="101"/>
      <c r="Y127" s="75" t="str">
        <f t="shared" si="15"/>
        <v/>
      </c>
      <c r="Z127" s="70"/>
      <c r="AA127" s="27"/>
      <c r="AB127" s="27"/>
      <c r="AC127" s="27"/>
      <c r="AD127" s="27">
        <f t="shared" si="16"/>
        <v>0</v>
      </c>
      <c r="AE127" s="27">
        <f t="shared" si="17"/>
        <v>0</v>
      </c>
      <c r="AF127" s="27">
        <f t="shared" si="18"/>
        <v>0</v>
      </c>
      <c r="AG127" s="27">
        <f t="shared" si="14"/>
        <v>0</v>
      </c>
    </row>
    <row r="128" spans="1:33" s="28" customFormat="1" ht="15.75" customHeight="1" x14ac:dyDescent="0.15">
      <c r="A128" s="76">
        <v>116</v>
      </c>
      <c r="B128" s="13"/>
      <c r="C128" s="14"/>
      <c r="D128" s="14"/>
      <c r="E128" s="8"/>
      <c r="F128" s="14"/>
      <c r="G128" s="8"/>
      <c r="H128" s="15"/>
      <c r="I128" s="8"/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98"/>
      <c r="U128" s="99"/>
      <c r="V128" s="99"/>
      <c r="W128" s="100"/>
      <c r="X128" s="101"/>
      <c r="Y128" s="75" t="str">
        <f t="shared" si="15"/>
        <v/>
      </c>
      <c r="Z128" s="70"/>
      <c r="AA128" s="27"/>
      <c r="AB128" s="27"/>
      <c r="AC128" s="27"/>
      <c r="AD128" s="27">
        <f t="shared" si="16"/>
        <v>0</v>
      </c>
      <c r="AE128" s="27">
        <f t="shared" si="17"/>
        <v>0</v>
      </c>
      <c r="AF128" s="27">
        <f t="shared" si="18"/>
        <v>0</v>
      </c>
      <c r="AG128" s="27">
        <f t="shared" si="14"/>
        <v>0</v>
      </c>
    </row>
    <row r="129" spans="1:33" s="28" customFormat="1" ht="15.75" customHeight="1" x14ac:dyDescent="0.15">
      <c r="A129" s="76">
        <v>117</v>
      </c>
      <c r="B129" s="13"/>
      <c r="C129" s="14"/>
      <c r="D129" s="14"/>
      <c r="E129" s="8"/>
      <c r="F129" s="14"/>
      <c r="G129" s="8"/>
      <c r="H129" s="15"/>
      <c r="I129" s="8"/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98"/>
      <c r="U129" s="99"/>
      <c r="V129" s="99"/>
      <c r="W129" s="100"/>
      <c r="X129" s="101"/>
      <c r="Y129" s="75" t="str">
        <f t="shared" si="15"/>
        <v/>
      </c>
      <c r="Z129" s="70"/>
      <c r="AA129" s="27"/>
      <c r="AB129" s="27"/>
      <c r="AC129" s="27"/>
      <c r="AD129" s="27">
        <f t="shared" si="16"/>
        <v>0</v>
      </c>
      <c r="AE129" s="27">
        <f t="shared" si="17"/>
        <v>0</v>
      </c>
      <c r="AF129" s="27">
        <f t="shared" si="18"/>
        <v>0</v>
      </c>
      <c r="AG129" s="27">
        <f t="shared" si="14"/>
        <v>0</v>
      </c>
    </row>
    <row r="130" spans="1:33" s="28" customFormat="1" ht="15.75" customHeight="1" x14ac:dyDescent="0.15">
      <c r="A130" s="76">
        <v>118</v>
      </c>
      <c r="B130" s="13"/>
      <c r="C130" s="14"/>
      <c r="D130" s="14"/>
      <c r="E130" s="8"/>
      <c r="F130" s="14"/>
      <c r="G130" s="8"/>
      <c r="H130" s="15"/>
      <c r="I130" s="8"/>
      <c r="J130" s="17"/>
      <c r="K130" s="14"/>
      <c r="L130" s="14"/>
      <c r="M130" s="18"/>
      <c r="N130" s="15"/>
      <c r="O130" s="13"/>
      <c r="P130" s="14"/>
      <c r="Q130" s="14"/>
      <c r="R130" s="18"/>
      <c r="S130" s="16"/>
      <c r="T130" s="98"/>
      <c r="U130" s="99"/>
      <c r="V130" s="99"/>
      <c r="W130" s="100"/>
      <c r="X130" s="101"/>
      <c r="Y130" s="75" t="str">
        <f t="shared" si="15"/>
        <v/>
      </c>
      <c r="Z130" s="70"/>
      <c r="AA130" s="27"/>
      <c r="AB130" s="27"/>
      <c r="AC130" s="27"/>
      <c r="AD130" s="27">
        <f t="shared" si="16"/>
        <v>0</v>
      </c>
      <c r="AE130" s="27">
        <f t="shared" si="17"/>
        <v>0</v>
      </c>
      <c r="AF130" s="27">
        <f t="shared" si="18"/>
        <v>0</v>
      </c>
      <c r="AG130" s="27">
        <f t="shared" si="14"/>
        <v>0</v>
      </c>
    </row>
    <row r="131" spans="1:33" s="28" customFormat="1" ht="15.75" customHeight="1" x14ac:dyDescent="0.15">
      <c r="A131" s="76">
        <v>119</v>
      </c>
      <c r="B131" s="13"/>
      <c r="C131" s="14"/>
      <c r="D131" s="14"/>
      <c r="E131" s="8"/>
      <c r="F131" s="14"/>
      <c r="G131" s="8"/>
      <c r="H131" s="15"/>
      <c r="I131" s="8"/>
      <c r="J131" s="17"/>
      <c r="K131" s="14"/>
      <c r="L131" s="14"/>
      <c r="M131" s="18"/>
      <c r="N131" s="15"/>
      <c r="O131" s="13"/>
      <c r="P131" s="14"/>
      <c r="Q131" s="14"/>
      <c r="R131" s="18"/>
      <c r="S131" s="16"/>
      <c r="T131" s="98"/>
      <c r="U131" s="99"/>
      <c r="V131" s="99"/>
      <c r="W131" s="100"/>
      <c r="X131" s="101"/>
      <c r="Y131" s="75" t="str">
        <f t="shared" si="15"/>
        <v/>
      </c>
      <c r="Z131" s="70"/>
      <c r="AA131" s="27"/>
      <c r="AB131" s="27"/>
      <c r="AC131" s="27"/>
      <c r="AD131" s="27">
        <f t="shared" si="16"/>
        <v>0</v>
      </c>
      <c r="AE131" s="27">
        <f t="shared" si="17"/>
        <v>0</v>
      </c>
      <c r="AF131" s="27">
        <f t="shared" si="18"/>
        <v>0</v>
      </c>
      <c r="AG131" s="27">
        <f t="shared" si="14"/>
        <v>0</v>
      </c>
    </row>
    <row r="132" spans="1:33" s="28" customFormat="1" ht="15.75" customHeight="1" thickBot="1" x14ac:dyDescent="0.2">
      <c r="A132" s="80">
        <v>120</v>
      </c>
      <c r="B132" s="81"/>
      <c r="C132" s="82"/>
      <c r="D132" s="82"/>
      <c r="E132" s="82"/>
      <c r="F132" s="82"/>
      <c r="G132" s="8"/>
      <c r="H132" s="83"/>
      <c r="I132" s="84"/>
      <c r="J132" s="85"/>
      <c r="K132" s="82"/>
      <c r="L132" s="82"/>
      <c r="M132" s="86"/>
      <c r="N132" s="83"/>
      <c r="O132" s="81"/>
      <c r="P132" s="82"/>
      <c r="Q132" s="82"/>
      <c r="R132" s="86"/>
      <c r="S132" s="87"/>
      <c r="T132" s="106"/>
      <c r="U132" s="107"/>
      <c r="V132" s="107"/>
      <c r="W132" s="108"/>
      <c r="X132" s="109"/>
      <c r="Y132" s="88" t="str">
        <f t="shared" si="15"/>
        <v/>
      </c>
      <c r="Z132" s="70"/>
      <c r="AA132" s="27"/>
      <c r="AB132" s="27"/>
      <c r="AC132" s="27"/>
      <c r="AD132" s="27">
        <f t="shared" si="16"/>
        <v>0</v>
      </c>
      <c r="AE132" s="27">
        <f t="shared" si="17"/>
        <v>0</v>
      </c>
      <c r="AF132" s="27">
        <f t="shared" si="18"/>
        <v>0</v>
      </c>
      <c r="AG132" s="27">
        <f t="shared" si="14"/>
        <v>0</v>
      </c>
    </row>
    <row r="133" spans="1:33" s="28" customFormat="1" x14ac:dyDescent="0.15">
      <c r="G133"/>
      <c r="H133"/>
      <c r="K133" s="29"/>
      <c r="P133" s="29"/>
      <c r="U133" s="29"/>
      <c r="Y133" s="30"/>
    </row>
    <row r="134" spans="1:33" x14ac:dyDescent="0.15">
      <c r="I134" t="str">
        <f>IF(Sheet2!F1="","",Sheet2!F1)</f>
        <v/>
      </c>
      <c r="Z134"/>
      <c r="AA134"/>
      <c r="AB134"/>
      <c r="AC134"/>
      <c r="AD134"/>
      <c r="AE134"/>
      <c r="AF134"/>
      <c r="AG134"/>
    </row>
    <row r="135" spans="1:33" x14ac:dyDescent="0.15">
      <c r="B135" t="str">
        <f>IF(Sheet2!A2="","",Sheet2!A2)</f>
        <v>100ｍ</v>
      </c>
      <c r="C135">
        <v>1</v>
      </c>
      <c r="D135" t="s">
        <v>18</v>
      </c>
      <c r="E135" t="s">
        <v>20</v>
      </c>
      <c r="F135" t="s">
        <v>120</v>
      </c>
      <c r="G135" t="s">
        <v>133</v>
      </c>
      <c r="H135">
        <v>0</v>
      </c>
      <c r="I135" t="str">
        <f>IF(Sheet2!F2="","",Sheet2!F2)</f>
        <v>兵庫</v>
      </c>
      <c r="J135" s="5"/>
      <c r="Z135"/>
      <c r="AA135"/>
      <c r="AB135"/>
      <c r="AC135"/>
      <c r="AD135"/>
      <c r="AE135"/>
      <c r="AF135"/>
      <c r="AG135"/>
    </row>
    <row r="136" spans="1:33" x14ac:dyDescent="0.15">
      <c r="B136" t="str">
        <f>IF(Sheet2!A3="","",Sheet2!A3)</f>
        <v>200ｍ</v>
      </c>
      <c r="C136">
        <v>2</v>
      </c>
      <c r="D136" t="s">
        <v>19</v>
      </c>
      <c r="G136" t="s">
        <v>107</v>
      </c>
      <c r="H136">
        <v>1</v>
      </c>
      <c r="I136" t="str">
        <f>IF(Sheet2!F3="","",Sheet2!F3)</f>
        <v/>
      </c>
      <c r="J136" s="5"/>
      <c r="Z136"/>
      <c r="AA136"/>
      <c r="AB136"/>
      <c r="AC136"/>
      <c r="AD136"/>
      <c r="AE136"/>
      <c r="AF136"/>
      <c r="AG136"/>
    </row>
    <row r="137" spans="1:33" x14ac:dyDescent="0.15">
      <c r="B137" t="str">
        <f>IF(Sheet2!A4="","",Sheet2!A4)</f>
        <v>400ｍ</v>
      </c>
      <c r="C137">
        <v>3</v>
      </c>
      <c r="G137" t="s">
        <v>108</v>
      </c>
      <c r="H137">
        <v>2</v>
      </c>
      <c r="I137" t="str">
        <f>IF(Sheet2!F4="","",Sheet2!F4)</f>
        <v>滋賀</v>
      </c>
      <c r="J137" s="5"/>
      <c r="Z137"/>
      <c r="AA137"/>
      <c r="AB137"/>
      <c r="AC137"/>
      <c r="AD137"/>
      <c r="AE137"/>
      <c r="AF137"/>
      <c r="AG137"/>
    </row>
    <row r="138" spans="1:33" x14ac:dyDescent="0.15">
      <c r="B138" t="str">
        <f>IF(Sheet2!A5="","",Sheet2!A5)</f>
        <v>800ｍ</v>
      </c>
      <c r="C138">
        <v>4</v>
      </c>
      <c r="G138" t="s">
        <v>109</v>
      </c>
      <c r="H138">
        <v>3</v>
      </c>
      <c r="I138" t="str">
        <f>IF(Sheet2!F5="","",Sheet2!F5)</f>
        <v>京都</v>
      </c>
      <c r="J138" s="5"/>
      <c r="Z138"/>
      <c r="AA138"/>
      <c r="AB138"/>
      <c r="AC138"/>
      <c r="AD138"/>
      <c r="AE138"/>
      <c r="AF138"/>
      <c r="AG138"/>
    </row>
    <row r="139" spans="1:33" x14ac:dyDescent="0.15">
      <c r="B139" t="str">
        <f>IF(Sheet2!A6="","",Sheet2!A6)</f>
        <v>1500ｍ</v>
      </c>
      <c r="C139">
        <v>5</v>
      </c>
      <c r="G139" t="s">
        <v>106</v>
      </c>
      <c r="H139">
        <v>4</v>
      </c>
      <c r="I139" t="str">
        <f>IF(Sheet2!F6="","",Sheet2!F6)</f>
        <v>大阪</v>
      </c>
      <c r="J139" s="5"/>
      <c r="Z139"/>
      <c r="AA139"/>
      <c r="AB139"/>
      <c r="AC139"/>
      <c r="AD139"/>
      <c r="AE139"/>
      <c r="AF139"/>
      <c r="AG139"/>
    </row>
    <row r="140" spans="1:33" x14ac:dyDescent="0.15">
      <c r="B140" t="str">
        <f>IF(Sheet2!A7="","",Sheet2!A7)</f>
        <v>3000ｍ（女子）</v>
      </c>
      <c r="C140">
        <v>6</v>
      </c>
      <c r="G140" t="s">
        <v>112</v>
      </c>
      <c r="H140">
        <v>5</v>
      </c>
      <c r="I140" t="str">
        <f>IF(Sheet2!F7="","",Sheet2!F7)</f>
        <v>奈良</v>
      </c>
      <c r="J140" s="5"/>
      <c r="Z140"/>
      <c r="AA140"/>
      <c r="AB140"/>
      <c r="AC140"/>
      <c r="AD140"/>
      <c r="AE140"/>
      <c r="AF140"/>
      <c r="AG140"/>
    </row>
    <row r="141" spans="1:33" x14ac:dyDescent="0.15">
      <c r="B141" t="str">
        <f>IF(Sheet2!A8="","",Sheet2!A8)</f>
        <v>5000ｍ（男子）</v>
      </c>
      <c r="C141" s="5" t="s">
        <v>68</v>
      </c>
      <c r="G141" t="s">
        <v>113</v>
      </c>
      <c r="H141">
        <v>6</v>
      </c>
      <c r="I141" t="str">
        <f>IF(Sheet2!F8="","",Sheet2!F8)</f>
        <v>和歌山</v>
      </c>
      <c r="J141" s="5"/>
      <c r="Z141"/>
      <c r="AA141"/>
      <c r="AB141"/>
      <c r="AC141"/>
      <c r="AD141"/>
      <c r="AE141"/>
      <c r="AF141"/>
      <c r="AG141"/>
    </row>
    <row r="142" spans="1:33" x14ac:dyDescent="0.15">
      <c r="B142" t="str">
        <f>IF(Sheet2!A9="","",Sheet2!A9)</f>
        <v>110ｍＨ（男子）</v>
      </c>
      <c r="C142" s="5" t="s">
        <v>69</v>
      </c>
      <c r="I142" t="str">
        <f>IF(Sheet2!F9="","",Sheet2!F9)</f>
        <v/>
      </c>
      <c r="J142" s="5"/>
      <c r="Z142"/>
      <c r="AA142"/>
      <c r="AB142"/>
      <c r="AC142"/>
      <c r="AD142"/>
      <c r="AE142"/>
      <c r="AF142"/>
      <c r="AG142"/>
    </row>
    <row r="143" spans="1:33" x14ac:dyDescent="0.15">
      <c r="B143" t="str">
        <f>IF(Sheet2!A10="","",Sheet2!A10)</f>
        <v>100ｍＨ(女子）</v>
      </c>
      <c r="C143" s="5" t="s">
        <v>70</v>
      </c>
      <c r="I143" t="str">
        <f>IF(Sheet2!F10="","",Sheet2!F10)</f>
        <v>北海道</v>
      </c>
      <c r="J143" s="5"/>
      <c r="Z143"/>
      <c r="AA143"/>
      <c r="AB143"/>
      <c r="AC143"/>
      <c r="AD143"/>
      <c r="AE143"/>
      <c r="AF143"/>
      <c r="AG143"/>
    </row>
    <row r="144" spans="1:33" x14ac:dyDescent="0.15">
      <c r="B144" t="str">
        <f>IF(Sheet2!A11="","",Sheet2!A11)</f>
        <v>400ｍＨ（男子）</v>
      </c>
      <c r="C144" s="5" t="s">
        <v>71</v>
      </c>
      <c r="I144" t="str">
        <f>IF(Sheet2!F11="","",Sheet2!F11)</f>
        <v>青森</v>
      </c>
      <c r="J144" s="5"/>
      <c r="Z144"/>
      <c r="AA144"/>
      <c r="AB144"/>
      <c r="AC144"/>
      <c r="AD144"/>
      <c r="AE144"/>
      <c r="AF144"/>
      <c r="AG144"/>
    </row>
    <row r="145" spans="2:33" x14ac:dyDescent="0.15">
      <c r="B145" t="str">
        <f>IF(Sheet2!A12="","",Sheet2!A12)</f>
        <v>400ｍＨ（女子）</v>
      </c>
      <c r="C145" s="5" t="s">
        <v>72</v>
      </c>
      <c r="I145" t="str">
        <f>IF(Sheet2!F12="","",Sheet2!F12)</f>
        <v>岩手</v>
      </c>
      <c r="J145" s="5"/>
      <c r="Z145"/>
      <c r="AA145"/>
      <c r="AB145"/>
      <c r="AC145"/>
      <c r="AD145"/>
      <c r="AE145"/>
      <c r="AF145"/>
      <c r="AG145"/>
    </row>
    <row r="146" spans="2:33" x14ac:dyDescent="0.15">
      <c r="B146" t="str">
        <f>IF(Sheet2!A13="","",Sheet2!A13)</f>
        <v>3000ｍSC（男子）</v>
      </c>
      <c r="I146" t="str">
        <f>IF(Sheet2!F13="","",Sheet2!F13)</f>
        <v>宮城</v>
      </c>
      <c r="J146" t="str">
        <f>IF(Sheet2!I14="","",Sheet2!I14)</f>
        <v/>
      </c>
      <c r="Z146"/>
      <c r="AA146"/>
      <c r="AB146"/>
      <c r="AC146"/>
      <c r="AD146"/>
      <c r="AE146"/>
      <c r="AF146"/>
      <c r="AG146"/>
    </row>
    <row r="147" spans="2:33" x14ac:dyDescent="0.15">
      <c r="B147" t="str">
        <f>IF(Sheet2!A14="","",Sheet2!A14)</f>
        <v>走高跳</v>
      </c>
      <c r="I147" t="str">
        <f>IF(Sheet2!F14="","",Sheet2!F14)</f>
        <v>秋田</v>
      </c>
      <c r="J147" t="str">
        <f>IF(Sheet2!I15="","",Sheet2!I15)</f>
        <v/>
      </c>
      <c r="Z147"/>
      <c r="AA147"/>
      <c r="AB147"/>
      <c r="AC147"/>
      <c r="AD147"/>
      <c r="AE147"/>
      <c r="AF147"/>
      <c r="AG147"/>
    </row>
    <row r="148" spans="2:33" x14ac:dyDescent="0.15">
      <c r="B148" t="str">
        <f>IF(Sheet2!A15="","",Sheet2!A15)</f>
        <v>棒高跳</v>
      </c>
      <c r="I148" t="str">
        <f>IF(Sheet2!F15="","",Sheet2!F15)</f>
        <v>山形</v>
      </c>
      <c r="J148" t="str">
        <f>IF(Sheet2!I16="","",Sheet2!I16)</f>
        <v/>
      </c>
      <c r="Z148"/>
      <c r="AA148"/>
      <c r="AB148"/>
      <c r="AC148"/>
      <c r="AD148"/>
      <c r="AE148"/>
      <c r="AF148"/>
      <c r="AG148"/>
    </row>
    <row r="149" spans="2:33" x14ac:dyDescent="0.15">
      <c r="B149" t="str">
        <f>IF(Sheet2!A16="","",Sheet2!A16)</f>
        <v>走幅跳</v>
      </c>
      <c r="I149" t="str">
        <f>IF(Sheet2!F16="","",Sheet2!F16)</f>
        <v>福島</v>
      </c>
      <c r="J149" t="str">
        <f>IF(Sheet2!I17="","",Sheet2!I17)</f>
        <v/>
      </c>
      <c r="Z149"/>
      <c r="AA149"/>
      <c r="AB149"/>
      <c r="AC149"/>
      <c r="AD149"/>
      <c r="AE149"/>
      <c r="AF149"/>
      <c r="AG149"/>
    </row>
    <row r="150" spans="2:33" x14ac:dyDescent="0.15">
      <c r="B150" t="str">
        <f>IF(Sheet2!A17="","",Sheet2!A17)</f>
        <v>三段跳</v>
      </c>
      <c r="I150" t="str">
        <f>IF(Sheet2!F17="","",Sheet2!F17)</f>
        <v>茨城</v>
      </c>
      <c r="J150" t="str">
        <f>IF(Sheet2!I18="","",Sheet2!I18)</f>
        <v/>
      </c>
      <c r="Z150"/>
      <c r="AA150"/>
      <c r="AB150"/>
      <c r="AC150"/>
      <c r="AD150"/>
      <c r="AE150"/>
      <c r="AF150"/>
      <c r="AG150"/>
    </row>
    <row r="151" spans="2:33" x14ac:dyDescent="0.15">
      <c r="B151" t="str">
        <f>IF(Sheet2!A18="","",Sheet2!A18)</f>
        <v>砲丸投（一般男子）</v>
      </c>
      <c r="I151" t="str">
        <f>IF(Sheet2!F18="","",Sheet2!F18)</f>
        <v>栃木</v>
      </c>
      <c r="J151" t="str">
        <f>IF(Sheet2!I19="","",Sheet2!I19)</f>
        <v/>
      </c>
      <c r="Z151"/>
      <c r="AA151"/>
      <c r="AB151"/>
      <c r="AC151"/>
      <c r="AD151"/>
      <c r="AE151"/>
      <c r="AF151"/>
      <c r="AG151"/>
    </row>
    <row r="152" spans="2:33" x14ac:dyDescent="0.15">
      <c r="B152" t="str">
        <f>IF(Sheet2!A19="","",Sheet2!A19)</f>
        <v>砲丸投（高校男子）</v>
      </c>
      <c r="I152" t="str">
        <f>IF(Sheet2!F19="","",Sheet2!F19)</f>
        <v>群馬</v>
      </c>
      <c r="J152" t="str">
        <f>IF(Sheet2!I20="","",Sheet2!I20)</f>
        <v/>
      </c>
      <c r="Z152"/>
      <c r="AA152"/>
      <c r="AB152"/>
      <c r="AC152"/>
      <c r="AD152"/>
      <c r="AE152"/>
      <c r="AF152"/>
      <c r="AG152"/>
    </row>
    <row r="153" spans="2:33" x14ac:dyDescent="0.15">
      <c r="B153" t="str">
        <f>IF(Sheet2!A20="","",Sheet2!A20)</f>
        <v>砲丸投（女子）</v>
      </c>
      <c r="I153" t="str">
        <f>IF(Sheet2!F20="","",Sheet2!F20)</f>
        <v>埼玉</v>
      </c>
      <c r="J153" t="str">
        <f>IF(Sheet2!I21="","",Sheet2!I21)</f>
        <v/>
      </c>
      <c r="Z153"/>
      <c r="AA153"/>
      <c r="AB153"/>
      <c r="AC153"/>
      <c r="AD153"/>
      <c r="AE153"/>
      <c r="AF153"/>
      <c r="AG153"/>
    </row>
    <row r="154" spans="2:33" x14ac:dyDescent="0.15">
      <c r="B154" t="str">
        <f>IF(Sheet2!A21="","",Sheet2!A21)</f>
        <v>円盤投（一般男子）</v>
      </c>
      <c r="I154" t="str">
        <f>IF(Sheet2!F21="","",Sheet2!F21)</f>
        <v>千葉</v>
      </c>
      <c r="J154" t="str">
        <f>IF(Sheet2!I22="","",Sheet2!I22)</f>
        <v/>
      </c>
      <c r="Z154"/>
      <c r="AA154"/>
      <c r="AB154"/>
      <c r="AC154"/>
      <c r="AD154"/>
      <c r="AE154"/>
      <c r="AF154"/>
      <c r="AG154"/>
    </row>
    <row r="155" spans="2:33" x14ac:dyDescent="0.15">
      <c r="B155" t="str">
        <f>IF(Sheet2!A22="","",Sheet2!A22)</f>
        <v>円盤投（高校男子）</v>
      </c>
      <c r="I155" t="str">
        <f>IF(Sheet2!F22="","",Sheet2!F22)</f>
        <v>東京</v>
      </c>
      <c r="J155" t="str">
        <f>IF(Sheet2!I23="","",Sheet2!I23)</f>
        <v/>
      </c>
      <c r="Z155"/>
      <c r="AA155"/>
      <c r="AB155"/>
      <c r="AC155"/>
      <c r="AD155"/>
      <c r="AE155"/>
      <c r="AF155"/>
      <c r="AG155"/>
    </row>
    <row r="156" spans="2:33" x14ac:dyDescent="0.15">
      <c r="B156" t="str">
        <f>IF(Sheet2!A23="","",Sheet2!A23)</f>
        <v>円盤投（女子）</v>
      </c>
      <c r="I156" t="str">
        <f>IF(Sheet2!F23="","",Sheet2!F23)</f>
        <v>神奈川</v>
      </c>
      <c r="J156" t="str">
        <f>IF(Sheet2!I24="","",Sheet2!I24)</f>
        <v/>
      </c>
      <c r="Z156"/>
      <c r="AA156"/>
      <c r="AB156"/>
      <c r="AC156"/>
      <c r="AD156"/>
      <c r="AE156"/>
      <c r="AF156"/>
      <c r="AG156"/>
    </row>
    <row r="157" spans="2:33" x14ac:dyDescent="0.15">
      <c r="B157" t="str">
        <f>IF(Sheet2!A24="","",Sheet2!A24)</f>
        <v>ﾊﾝﾏｰ投（一般男子）</v>
      </c>
      <c r="I157" t="str">
        <f>IF(Sheet2!F24="","",Sheet2!F24)</f>
        <v>山梨</v>
      </c>
      <c r="J157" t="str">
        <f>IF(Sheet2!I25="","",Sheet2!I25)</f>
        <v/>
      </c>
      <c r="Z157"/>
      <c r="AA157"/>
      <c r="AB157"/>
      <c r="AC157"/>
      <c r="AD157"/>
      <c r="AE157"/>
      <c r="AF157"/>
      <c r="AG157"/>
    </row>
    <row r="158" spans="2:33" x14ac:dyDescent="0.15">
      <c r="B158" t="str">
        <f>IF(Sheet2!A25="","",Sheet2!A25)</f>
        <v>ﾊﾝﾏｰ投（高校男子）</v>
      </c>
      <c r="I158" t="str">
        <f>IF(Sheet2!F25="","",Sheet2!F25)</f>
        <v>新潟</v>
      </c>
      <c r="J158" t="str">
        <f>IF(Sheet2!I26="","",Sheet2!I26)</f>
        <v/>
      </c>
      <c r="Z158"/>
      <c r="AA158"/>
      <c r="AB158"/>
      <c r="AC158"/>
      <c r="AD158"/>
      <c r="AE158"/>
      <c r="AF158"/>
      <c r="AG158"/>
    </row>
    <row r="159" spans="2:33" x14ac:dyDescent="0.15">
      <c r="B159" t="str">
        <f>IF(Sheet2!A26="","",Sheet2!A26)</f>
        <v>ﾊﾝﾏｰ投（女子）</v>
      </c>
      <c r="I159" t="str">
        <f>IF(Sheet2!F26="","",Sheet2!F26)</f>
        <v>長野</v>
      </c>
      <c r="J159" t="str">
        <f>IF(Sheet2!I27="","",Sheet2!I27)</f>
        <v/>
      </c>
      <c r="Z159"/>
      <c r="AA159"/>
      <c r="AB159"/>
      <c r="AC159"/>
      <c r="AD159"/>
      <c r="AE159"/>
      <c r="AF159"/>
      <c r="AG159"/>
    </row>
    <row r="160" spans="2:33" x14ac:dyDescent="0.15">
      <c r="B160" t="str">
        <f>IF(Sheet2!A27="","",Sheet2!A27)</f>
        <v>やり投（男子）</v>
      </c>
      <c r="I160" t="str">
        <f>IF(Sheet2!F27="","",Sheet2!F27)</f>
        <v>富山</v>
      </c>
      <c r="J160" t="str">
        <f>IF(Sheet2!I28="","",Sheet2!I28)</f>
        <v/>
      </c>
      <c r="Z160"/>
      <c r="AA160"/>
      <c r="AB160"/>
      <c r="AC160"/>
      <c r="AD160"/>
      <c r="AE160"/>
      <c r="AF160"/>
      <c r="AG160"/>
    </row>
    <row r="161" spans="2:33" x14ac:dyDescent="0.15">
      <c r="B161" t="str">
        <f>IF(Sheet2!A28="","",Sheet2!A28)</f>
        <v>やり投（女子）</v>
      </c>
      <c r="I161" t="str">
        <f>IF(Sheet2!F28="","",Sheet2!F28)</f>
        <v>石川</v>
      </c>
      <c r="J161" t="str">
        <f>IF(Sheet2!I29="","",Sheet2!I29)</f>
        <v/>
      </c>
      <c r="Z161"/>
      <c r="AA161"/>
      <c r="AB161"/>
      <c r="AC161"/>
      <c r="AD161"/>
      <c r="AE161"/>
      <c r="AF161"/>
      <c r="AG161"/>
    </row>
    <row r="162" spans="2:33" x14ac:dyDescent="0.15">
      <c r="B162" t="str">
        <f>IF(Sheet2!A29="","",Sheet2!A29)</f>
        <v/>
      </c>
      <c r="I162" t="str">
        <f>IF(Sheet2!F29="","",Sheet2!F29)</f>
        <v>福井</v>
      </c>
      <c r="J162" t="str">
        <f>IF(Sheet2!I30="","",Sheet2!I30)</f>
        <v/>
      </c>
      <c r="Z162"/>
      <c r="AA162"/>
      <c r="AB162"/>
      <c r="AC162"/>
      <c r="AD162"/>
      <c r="AE162"/>
      <c r="AF162"/>
      <c r="AG162"/>
    </row>
    <row r="163" spans="2:33" x14ac:dyDescent="0.15">
      <c r="B163" t="str">
        <f>IF(Sheet2!A30="","",Sheet2!A30)</f>
        <v/>
      </c>
      <c r="I163" t="str">
        <f>IF(Sheet2!F30="","",Sheet2!F30)</f>
        <v>静岡</v>
      </c>
      <c r="J163" t="str">
        <f>IF(Sheet2!I31="","",Sheet2!I31)</f>
        <v/>
      </c>
      <c r="Z163"/>
      <c r="AA163"/>
      <c r="AB163"/>
      <c r="AC163"/>
      <c r="AD163"/>
      <c r="AE163"/>
      <c r="AF163"/>
      <c r="AG163"/>
    </row>
    <row r="164" spans="2:33" x14ac:dyDescent="0.15">
      <c r="B164" t="str">
        <f>IF(Sheet2!A31="","",Sheet2!A31)</f>
        <v/>
      </c>
      <c r="I164" t="str">
        <f>IF(Sheet2!F31="","",Sheet2!F31)</f>
        <v>愛知</v>
      </c>
      <c r="J164" t="str">
        <f>IF(Sheet2!I32="","",Sheet2!I32)</f>
        <v/>
      </c>
      <c r="Z164"/>
      <c r="AA164"/>
      <c r="AB164"/>
      <c r="AC164"/>
      <c r="AD164"/>
      <c r="AE164"/>
      <c r="AF164"/>
      <c r="AG164"/>
    </row>
    <row r="165" spans="2:33" x14ac:dyDescent="0.15">
      <c r="B165" t="str">
        <f>IF(Sheet2!A32="","",Sheet2!A32)</f>
        <v/>
      </c>
      <c r="I165" t="str">
        <f>IF(Sheet2!F32="","",Sheet2!F32)</f>
        <v>三重</v>
      </c>
      <c r="J165" t="str">
        <f>IF(Sheet2!I33="","",Sheet2!I33)</f>
        <v/>
      </c>
      <c r="Z165"/>
      <c r="AA165"/>
      <c r="AB165"/>
      <c r="AC165"/>
      <c r="AD165"/>
      <c r="AE165"/>
      <c r="AF165"/>
      <c r="AG165"/>
    </row>
    <row r="166" spans="2:33" x14ac:dyDescent="0.15">
      <c r="B166" t="str">
        <f>IF(Sheet2!A33="","",Sheet2!A33)</f>
        <v/>
      </c>
      <c r="I166" t="str">
        <f>IF(Sheet2!F33="","",Sheet2!F33)</f>
        <v>岐阜</v>
      </c>
      <c r="J166" t="str">
        <f>IF(Sheet2!I34="","",Sheet2!I34)</f>
        <v/>
      </c>
      <c r="Z166"/>
      <c r="AA166"/>
      <c r="AB166"/>
      <c r="AC166"/>
      <c r="AD166"/>
      <c r="AE166"/>
      <c r="AF166"/>
      <c r="AG166"/>
    </row>
    <row r="167" spans="2:33" x14ac:dyDescent="0.15">
      <c r="B167" t="str">
        <f>IF(Sheet2!A34="","",Sheet2!A34)</f>
        <v/>
      </c>
      <c r="I167" t="str">
        <f>IF(Sheet2!F34="","",Sheet2!F34)</f>
        <v>鳥取</v>
      </c>
      <c r="J167" t="str">
        <f>IF(Sheet2!I35="","",Sheet2!I35)</f>
        <v/>
      </c>
      <c r="Z167"/>
      <c r="AA167"/>
      <c r="AB167"/>
      <c r="AC167"/>
      <c r="AD167"/>
      <c r="AE167"/>
      <c r="AF167"/>
      <c r="AG167"/>
    </row>
    <row r="168" spans="2:33" x14ac:dyDescent="0.15">
      <c r="B168" t="str">
        <f>IF(Sheet2!A35="","",Sheet2!A35)</f>
        <v/>
      </c>
      <c r="I168" t="str">
        <f>IF(Sheet2!F35="","",Sheet2!F35)</f>
        <v>島根</v>
      </c>
      <c r="J168" t="str">
        <f>IF(Sheet2!I36="","",Sheet2!I36)</f>
        <v/>
      </c>
      <c r="Z168"/>
      <c r="AA168"/>
      <c r="AB168"/>
      <c r="AC168"/>
      <c r="AD168"/>
      <c r="AE168"/>
      <c r="AF168"/>
      <c r="AG168"/>
    </row>
    <row r="169" spans="2:33" x14ac:dyDescent="0.15">
      <c r="I169" t="str">
        <f>IF(Sheet2!F36="","",Sheet2!F36)</f>
        <v>岡山</v>
      </c>
      <c r="J169" t="str">
        <f>IF(Sheet2!I37="","",Sheet2!I37)</f>
        <v/>
      </c>
      <c r="Z169"/>
      <c r="AA169"/>
      <c r="AB169"/>
      <c r="AC169"/>
      <c r="AD169"/>
      <c r="AE169"/>
      <c r="AF169"/>
      <c r="AG169"/>
    </row>
    <row r="170" spans="2:33" x14ac:dyDescent="0.15">
      <c r="I170" t="str">
        <f>IF(Sheet2!F37="","",Sheet2!F37)</f>
        <v>広島</v>
      </c>
      <c r="J170" t="str">
        <f>IF(Sheet2!I38="","",Sheet2!I38)</f>
        <v/>
      </c>
      <c r="Z170"/>
      <c r="AA170"/>
      <c r="AB170"/>
      <c r="AC170"/>
      <c r="AD170"/>
      <c r="AE170"/>
      <c r="AF170"/>
      <c r="AG170"/>
    </row>
    <row r="171" spans="2:33" x14ac:dyDescent="0.15">
      <c r="B171" t="str">
        <f>IF(Sheet2!A39="","",Sheet2!A39)</f>
        <v/>
      </c>
      <c r="I171" t="str">
        <f>IF(Sheet2!F38="","",Sheet2!F38)</f>
        <v>山口</v>
      </c>
      <c r="J171" t="str">
        <f>IF(Sheet2!I39="","",Sheet2!I39)</f>
        <v/>
      </c>
      <c r="Z171"/>
      <c r="AA171"/>
      <c r="AB171"/>
      <c r="AC171"/>
      <c r="AD171"/>
      <c r="AE171"/>
      <c r="AF171"/>
      <c r="AG171"/>
    </row>
    <row r="172" spans="2:33" x14ac:dyDescent="0.15">
      <c r="B172" t="str">
        <f>IF(Sheet2!A40="","",Sheet2!A40)</f>
        <v/>
      </c>
      <c r="I172" t="str">
        <f>IF(Sheet2!F39="","",Sheet2!F39)</f>
        <v>徳島</v>
      </c>
      <c r="J172" t="str">
        <f>IF(Sheet2!I40="","",Sheet2!I40)</f>
        <v/>
      </c>
      <c r="Z172"/>
      <c r="AA172"/>
      <c r="AB172"/>
      <c r="AC172"/>
      <c r="AD172"/>
      <c r="AE172"/>
      <c r="AF172"/>
      <c r="AG172"/>
    </row>
    <row r="173" spans="2:33" x14ac:dyDescent="0.15">
      <c r="I173" t="str">
        <f>IF(Sheet2!F40="","",Sheet2!F40)</f>
        <v>香川</v>
      </c>
      <c r="J173" t="str">
        <f>IF(Sheet2!I41="","",Sheet2!I41)</f>
        <v/>
      </c>
      <c r="Z173"/>
      <c r="AA173"/>
      <c r="AB173"/>
      <c r="AC173"/>
      <c r="AD173"/>
      <c r="AE173"/>
      <c r="AF173"/>
      <c r="AG173"/>
    </row>
    <row r="174" spans="2:33" x14ac:dyDescent="0.15">
      <c r="I174" t="str">
        <f>IF(Sheet2!F41="","",Sheet2!F41)</f>
        <v>愛媛</v>
      </c>
      <c r="J174" t="str">
        <f>IF(Sheet2!I42="","",Sheet2!I42)</f>
        <v/>
      </c>
      <c r="Z174"/>
      <c r="AA174"/>
      <c r="AB174"/>
      <c r="AC174"/>
      <c r="AD174"/>
      <c r="AE174"/>
      <c r="AF174"/>
      <c r="AG174"/>
    </row>
    <row r="175" spans="2:33" x14ac:dyDescent="0.15">
      <c r="I175" t="str">
        <f>IF(Sheet2!F42="","",Sheet2!F42)</f>
        <v>高知</v>
      </c>
      <c r="J175" t="str">
        <f>IF(Sheet2!I43="","",Sheet2!I43)</f>
        <v/>
      </c>
      <c r="Z175"/>
      <c r="AA175"/>
      <c r="AB175"/>
      <c r="AC175"/>
      <c r="AD175"/>
      <c r="AE175"/>
      <c r="AF175"/>
      <c r="AG175"/>
    </row>
    <row r="176" spans="2:33" x14ac:dyDescent="0.15">
      <c r="I176" t="str">
        <f>IF(Sheet2!F43="","",Sheet2!F43)</f>
        <v>福岡</v>
      </c>
      <c r="J176" t="str">
        <f>IF(Sheet2!I44="","",Sheet2!I44)</f>
        <v/>
      </c>
      <c r="Z176"/>
      <c r="AA176"/>
      <c r="AB176"/>
      <c r="AC176"/>
      <c r="AD176"/>
      <c r="AE176"/>
      <c r="AF176"/>
      <c r="AG176"/>
    </row>
    <row r="177" spans="2:33" x14ac:dyDescent="0.15">
      <c r="I177" t="str">
        <f>IF(Sheet2!F44="","",Sheet2!F44)</f>
        <v>佐賀</v>
      </c>
      <c r="J177" t="str">
        <f>IF(Sheet2!I45="","",Sheet2!I45)</f>
        <v/>
      </c>
      <c r="Z177"/>
      <c r="AA177"/>
      <c r="AB177"/>
      <c r="AC177"/>
      <c r="AD177"/>
      <c r="AE177"/>
      <c r="AF177"/>
      <c r="AG177"/>
    </row>
    <row r="178" spans="2:33" x14ac:dyDescent="0.15">
      <c r="I178" t="str">
        <f>IF(Sheet2!F45="","",Sheet2!F45)</f>
        <v>長崎</v>
      </c>
      <c r="J178" t="str">
        <f>IF(Sheet2!I46="","",Sheet2!I46)</f>
        <v/>
      </c>
      <c r="Z178"/>
      <c r="AA178"/>
      <c r="AB178"/>
      <c r="AC178"/>
      <c r="AD178"/>
      <c r="AE178"/>
      <c r="AF178"/>
      <c r="AG178"/>
    </row>
    <row r="179" spans="2:33" x14ac:dyDescent="0.15">
      <c r="I179" t="str">
        <f>IF(Sheet2!F46="","",Sheet2!F46)</f>
        <v>熊本</v>
      </c>
      <c r="J179" t="str">
        <f>IF(Sheet2!I47="","",Sheet2!I47)</f>
        <v/>
      </c>
      <c r="Z179"/>
      <c r="AA179"/>
      <c r="AB179"/>
      <c r="AC179"/>
      <c r="AD179"/>
      <c r="AE179"/>
      <c r="AF179"/>
      <c r="AG179"/>
    </row>
    <row r="180" spans="2:33" x14ac:dyDescent="0.15">
      <c r="I180" t="str">
        <f>IF(Sheet2!F47="","",Sheet2!F47)</f>
        <v>大分</v>
      </c>
      <c r="J180" t="str">
        <f>IF(Sheet2!I48="","",Sheet2!I48)</f>
        <v/>
      </c>
      <c r="Z180"/>
      <c r="AA180"/>
      <c r="AB180"/>
      <c r="AC180"/>
      <c r="AD180"/>
      <c r="AE180"/>
      <c r="AF180"/>
      <c r="AG180"/>
    </row>
    <row r="181" spans="2:33" s="1" customFormat="1" x14ac:dyDescent="0.15">
      <c r="I181" t="str">
        <f>IF(Sheet2!F48="","",Sheet2!F48)</f>
        <v>宮崎</v>
      </c>
      <c r="J181" t="str">
        <f>IF(Sheet2!I49="","",Sheet2!I49)</f>
        <v/>
      </c>
    </row>
    <row r="182" spans="2:33" s="1" customFormat="1" x14ac:dyDescent="0.15">
      <c r="I182" t="str">
        <f>IF(Sheet2!F49="","",Sheet2!F49)</f>
        <v>鹿児島</v>
      </c>
      <c r="J182" t="str">
        <f>IF(Sheet2!I50="","",Sheet2!I50)</f>
        <v/>
      </c>
    </row>
    <row r="183" spans="2:33" s="1" customFormat="1" x14ac:dyDescent="0.15">
      <c r="I183" t="str">
        <f>IF(Sheet2!F50="","",Sheet2!F50)</f>
        <v>沖縄</v>
      </c>
      <c r="J183" t="str">
        <f>IF(Sheet2!I51="","",Sheet2!I51)</f>
        <v/>
      </c>
    </row>
    <row r="184" spans="2:33" s="1" customFormat="1" x14ac:dyDescent="0.15">
      <c r="I184"/>
      <c r="J184" t="str">
        <f>IF(Sheet2!I52="","",Sheet2!I52)</f>
        <v/>
      </c>
    </row>
    <row r="185" spans="2:33" s="1" customFormat="1" x14ac:dyDescent="0.15">
      <c r="J185" t="str">
        <f>IF(Sheet2!I53="","",Sheet2!I53)</f>
        <v/>
      </c>
    </row>
    <row r="186" spans="2:33" s="1" customFormat="1" x14ac:dyDescent="0.15">
      <c r="J186" t="str">
        <f>IF(Sheet2!I54="","",Sheet2!I54)</f>
        <v/>
      </c>
    </row>
    <row r="187" spans="2:33" s="1" customFormat="1" x14ac:dyDescent="0.15">
      <c r="J187" t="str">
        <f>IF(Sheet2!I55="","",Sheet2!I55)</f>
        <v/>
      </c>
    </row>
    <row r="188" spans="2:33" s="1" customFormat="1" x14ac:dyDescent="0.15">
      <c r="J188" t="str">
        <f>IF(Sheet2!I56="","",Sheet2!I56)</f>
        <v/>
      </c>
    </row>
    <row r="189" spans="2:33" s="6" customFormat="1" x14ac:dyDescent="0.15">
      <c r="B189" s="1"/>
      <c r="J189" t="str">
        <f>IF(Sheet2!I57="","",Sheet2!I57)</f>
        <v/>
      </c>
      <c r="AA189" s="1"/>
      <c r="AB189" s="1"/>
      <c r="AC189" s="1"/>
      <c r="AD189" s="1"/>
      <c r="AE189" s="1"/>
      <c r="AF189" s="1"/>
      <c r="AG189" s="1"/>
    </row>
    <row r="190" spans="2:33" s="6" customFormat="1" x14ac:dyDescent="0.15">
      <c r="J190" t="str">
        <f>IF(Sheet2!I58="","",Sheet2!I58)</f>
        <v/>
      </c>
      <c r="AA190" s="1"/>
      <c r="AB190" s="1"/>
      <c r="AC190" s="1"/>
      <c r="AD190" s="1"/>
      <c r="AE190" s="1"/>
      <c r="AF190" s="1"/>
      <c r="AG190" s="1"/>
    </row>
    <row r="191" spans="2:33" s="6" customFormat="1" x14ac:dyDescent="0.15">
      <c r="J191" t="str">
        <f>IF(Sheet2!I59="","",Sheet2!I59)</f>
        <v/>
      </c>
      <c r="AA191" s="1"/>
      <c r="AB191" s="1"/>
      <c r="AC191" s="1"/>
      <c r="AD191" s="1"/>
      <c r="AE191" s="1"/>
      <c r="AF191" s="1"/>
      <c r="AG191" s="1"/>
    </row>
    <row r="192" spans="2:33" s="6" customFormat="1" x14ac:dyDescent="0.15">
      <c r="J192" t="str">
        <f>IF(Sheet2!I60="","",Sheet2!I60)</f>
        <v/>
      </c>
      <c r="AA192" s="1"/>
      <c r="AB192" s="1"/>
      <c r="AC192" s="1"/>
      <c r="AD192" s="1"/>
      <c r="AE192" s="1"/>
      <c r="AF192" s="1"/>
      <c r="AG192" s="1"/>
    </row>
    <row r="193" spans="10:33" s="6" customFormat="1" x14ac:dyDescent="0.15">
      <c r="J193" t="str">
        <f>IF(Sheet2!I61="","",Sheet2!I61)</f>
        <v/>
      </c>
      <c r="AA193" s="1"/>
      <c r="AB193" s="1"/>
      <c r="AC193" s="1"/>
      <c r="AD193" s="1"/>
      <c r="AE193" s="1"/>
      <c r="AF193" s="1"/>
      <c r="AG193" s="1"/>
    </row>
    <row r="194" spans="10:33" s="6" customFormat="1" x14ac:dyDescent="0.15">
      <c r="J194" t="str">
        <f>IF(Sheet2!I62="","",Sheet2!I62)</f>
        <v/>
      </c>
      <c r="AA194" s="1"/>
      <c r="AB194" s="1"/>
      <c r="AC194" s="1"/>
      <c r="AD194" s="1"/>
      <c r="AE194" s="1"/>
      <c r="AF194" s="1"/>
      <c r="AG194" s="1"/>
    </row>
    <row r="195" spans="10:33" s="6" customFormat="1" x14ac:dyDescent="0.15">
      <c r="J195" t="str">
        <f>IF(Sheet2!I63="","",Sheet2!I63)</f>
        <v/>
      </c>
      <c r="AA195" s="1"/>
      <c r="AB195" s="1"/>
      <c r="AC195" s="1"/>
      <c r="AD195" s="1"/>
      <c r="AE195" s="1"/>
      <c r="AF195" s="1"/>
      <c r="AG195" s="1"/>
    </row>
    <row r="196" spans="10:33" s="6" customFormat="1" x14ac:dyDescent="0.15">
      <c r="J196" t="str">
        <f>IF(Sheet2!I64="","",Sheet2!I64)</f>
        <v/>
      </c>
      <c r="AA196" s="1"/>
      <c r="AB196" s="1"/>
      <c r="AC196" s="1"/>
      <c r="AD196" s="1"/>
      <c r="AE196" s="1"/>
      <c r="AF196" s="1"/>
      <c r="AG196" s="1"/>
    </row>
    <row r="197" spans="10:33" s="6" customFormat="1" x14ac:dyDescent="0.15">
      <c r="J197" t="str">
        <f>IF(Sheet2!I65="","",Sheet2!I65)</f>
        <v/>
      </c>
      <c r="AA197" s="1"/>
      <c r="AB197" s="1"/>
      <c r="AC197" s="1"/>
      <c r="AD197" s="1"/>
      <c r="AE197" s="1"/>
      <c r="AF197" s="1"/>
      <c r="AG197" s="1"/>
    </row>
    <row r="198" spans="10:33" s="6" customFormat="1" x14ac:dyDescent="0.15">
      <c r="J198" t="str">
        <f>IF(Sheet2!I66="","",Sheet2!I66)</f>
        <v/>
      </c>
      <c r="AA198" s="1"/>
      <c r="AB198" s="1"/>
      <c r="AC198" s="1"/>
      <c r="AD198" s="1"/>
      <c r="AE198" s="1"/>
      <c r="AF198" s="1"/>
      <c r="AG198" s="1"/>
    </row>
    <row r="199" spans="10:33" s="6" customFormat="1" x14ac:dyDescent="0.15">
      <c r="J199" t="str">
        <f>IF(Sheet2!I67="","",Sheet2!I67)</f>
        <v/>
      </c>
      <c r="AA199" s="1"/>
      <c r="AB199" s="1"/>
      <c r="AC199" s="1"/>
      <c r="AD199" s="1"/>
      <c r="AE199" s="1"/>
      <c r="AF199" s="1"/>
      <c r="AG199" s="1"/>
    </row>
    <row r="200" spans="10:33" s="6" customFormat="1" x14ac:dyDescent="0.15">
      <c r="J200" t="str">
        <f>IF(Sheet2!I68="","",Sheet2!I68)</f>
        <v/>
      </c>
      <c r="AA200" s="1"/>
      <c r="AB200" s="1"/>
      <c r="AC200" s="1"/>
      <c r="AD200" s="1"/>
      <c r="AE200" s="1"/>
      <c r="AF200" s="1"/>
      <c r="AG200" s="1"/>
    </row>
    <row r="201" spans="10:33" s="6" customFormat="1" x14ac:dyDescent="0.15">
      <c r="J201" t="str">
        <f>IF(Sheet2!I69="","",Sheet2!I69)</f>
        <v/>
      </c>
      <c r="AA201" s="1"/>
      <c r="AB201" s="1"/>
      <c r="AC201" s="1"/>
      <c r="AD201" s="1"/>
      <c r="AE201" s="1"/>
      <c r="AF201" s="1"/>
      <c r="AG201" s="1"/>
    </row>
    <row r="202" spans="10:33" s="6" customFormat="1" x14ac:dyDescent="0.15">
      <c r="J202" t="str">
        <f>IF(Sheet2!I70="","",Sheet2!I70)</f>
        <v/>
      </c>
      <c r="AA202" s="1"/>
      <c r="AB202" s="1"/>
      <c r="AC202" s="1"/>
      <c r="AD202" s="1"/>
      <c r="AE202" s="1"/>
      <c r="AF202" s="1"/>
      <c r="AG202" s="1"/>
    </row>
    <row r="203" spans="10:33" s="6" customFormat="1" x14ac:dyDescent="0.15">
      <c r="J203" t="str">
        <f>IF(Sheet2!I71="","",Sheet2!I71)</f>
        <v/>
      </c>
      <c r="AA203" s="1"/>
      <c r="AB203" s="1"/>
      <c r="AC203" s="1"/>
      <c r="AD203" s="1"/>
      <c r="AE203" s="1"/>
      <c r="AF203" s="1"/>
      <c r="AG203" s="1"/>
    </row>
    <row r="204" spans="10:33" s="6" customFormat="1" x14ac:dyDescent="0.15">
      <c r="J204" t="str">
        <f>IF(Sheet2!I72="","",Sheet2!I72)</f>
        <v/>
      </c>
      <c r="AA204" s="1"/>
      <c r="AB204" s="1"/>
      <c r="AC204" s="1"/>
      <c r="AD204" s="1"/>
      <c r="AE204" s="1"/>
      <c r="AF204" s="1"/>
      <c r="AG204" s="1"/>
    </row>
    <row r="205" spans="10:33" s="6" customFormat="1" x14ac:dyDescent="0.15">
      <c r="J205" t="str">
        <f>IF(Sheet2!I73="","",Sheet2!I73)</f>
        <v/>
      </c>
      <c r="AA205" s="1"/>
      <c r="AB205" s="1"/>
      <c r="AC205" s="1"/>
      <c r="AD205" s="1"/>
      <c r="AE205" s="1"/>
      <c r="AF205" s="1"/>
      <c r="AG205" s="1"/>
    </row>
    <row r="206" spans="10:33" s="6" customFormat="1" x14ac:dyDescent="0.15">
      <c r="J206" t="str">
        <f>IF(Sheet2!I74="","",Sheet2!I74)</f>
        <v/>
      </c>
      <c r="AA206" s="1"/>
      <c r="AB206" s="1"/>
      <c r="AC206" s="1"/>
      <c r="AD206" s="1"/>
      <c r="AE206" s="1"/>
      <c r="AF206" s="1"/>
      <c r="AG206" s="1"/>
    </row>
    <row r="207" spans="10:33" s="6" customFormat="1" x14ac:dyDescent="0.15">
      <c r="J207" t="str">
        <f>IF(Sheet2!I75="","",Sheet2!I75)</f>
        <v/>
      </c>
      <c r="AA207" s="1"/>
      <c r="AB207" s="1"/>
      <c r="AC207" s="1"/>
      <c r="AD207" s="1"/>
      <c r="AE207" s="1"/>
      <c r="AF207" s="1"/>
      <c r="AG207" s="1"/>
    </row>
    <row r="208" spans="10:33" s="6" customFormat="1" x14ac:dyDescent="0.15">
      <c r="J208" t="str">
        <f>IF(Sheet2!I76="","",Sheet2!I76)</f>
        <v/>
      </c>
      <c r="AA208" s="1"/>
      <c r="AB208" s="1"/>
      <c r="AC208" s="1"/>
      <c r="AD208" s="1"/>
      <c r="AE208" s="1"/>
      <c r="AF208" s="1"/>
      <c r="AG208" s="1"/>
    </row>
    <row r="209" spans="10:33" s="6" customFormat="1" x14ac:dyDescent="0.15">
      <c r="J209" t="str">
        <f>IF(Sheet2!I77="","",Sheet2!I77)</f>
        <v/>
      </c>
      <c r="AA209" s="1"/>
      <c r="AB209" s="1"/>
      <c r="AC209" s="1"/>
      <c r="AD209" s="1"/>
      <c r="AE209" s="1"/>
      <c r="AF209" s="1"/>
      <c r="AG209" s="1"/>
    </row>
    <row r="210" spans="10:33" s="6" customFormat="1" x14ac:dyDescent="0.15">
      <c r="J210" t="str">
        <f>IF(Sheet2!I78="","",Sheet2!I78)</f>
        <v/>
      </c>
      <c r="AA210" s="1"/>
      <c r="AB210" s="1"/>
      <c r="AC210" s="1"/>
      <c r="AD210" s="1"/>
      <c r="AE210" s="1"/>
      <c r="AF210" s="1"/>
      <c r="AG210" s="1"/>
    </row>
    <row r="211" spans="10:33" s="6" customFormat="1" x14ac:dyDescent="0.15">
      <c r="J211" t="str">
        <f>IF(Sheet2!I79="","",Sheet2!I79)</f>
        <v/>
      </c>
      <c r="AA211" s="1"/>
      <c r="AB211" s="1"/>
      <c r="AC211" s="1"/>
      <c r="AD211" s="1"/>
      <c r="AE211" s="1"/>
      <c r="AF211" s="1"/>
      <c r="AG211" s="1"/>
    </row>
    <row r="212" spans="10:33" s="6" customFormat="1" x14ac:dyDescent="0.15">
      <c r="J212" t="str">
        <f>IF(Sheet2!I80="","",Sheet2!I80)</f>
        <v/>
      </c>
      <c r="AA212" s="1"/>
      <c r="AB212" s="1"/>
      <c r="AC212" s="1"/>
      <c r="AD212" s="1"/>
      <c r="AE212" s="1"/>
      <c r="AF212" s="1"/>
      <c r="AG212" s="1"/>
    </row>
    <row r="213" spans="10:33" s="6" customFormat="1" x14ac:dyDescent="0.15">
      <c r="J213" t="str">
        <f>IF(Sheet2!I81="","",Sheet2!I81)</f>
        <v/>
      </c>
      <c r="AA213" s="1"/>
      <c r="AB213" s="1"/>
      <c r="AC213" s="1"/>
      <c r="AD213" s="1"/>
      <c r="AE213" s="1"/>
      <c r="AF213" s="1"/>
      <c r="AG213" s="1"/>
    </row>
    <row r="214" spans="10:33" s="6" customFormat="1" x14ac:dyDescent="0.15">
      <c r="J214" t="str">
        <f>IF(Sheet2!I82="","",Sheet2!I82)</f>
        <v/>
      </c>
      <c r="AA214" s="1"/>
      <c r="AB214" s="1"/>
      <c r="AC214" s="1"/>
      <c r="AD214" s="1"/>
      <c r="AE214" s="1"/>
      <c r="AF214" s="1"/>
      <c r="AG214" s="1"/>
    </row>
    <row r="215" spans="10:33" s="6" customFormat="1" x14ac:dyDescent="0.15">
      <c r="J215" t="str">
        <f>IF(Sheet2!I83="","",Sheet2!I83)</f>
        <v/>
      </c>
      <c r="AA215" s="1"/>
      <c r="AB215" s="1"/>
      <c r="AC215" s="1"/>
      <c r="AD215" s="1"/>
      <c r="AE215" s="1"/>
      <c r="AF215" s="1"/>
      <c r="AG215" s="1"/>
    </row>
    <row r="216" spans="10:33" s="6" customFormat="1" x14ac:dyDescent="0.15">
      <c r="J216" t="str">
        <f>IF(Sheet2!I84="","",Sheet2!I84)</f>
        <v/>
      </c>
      <c r="AA216" s="1"/>
      <c r="AB216" s="1"/>
      <c r="AC216" s="1"/>
      <c r="AD216" s="1"/>
      <c r="AE216" s="1"/>
      <c r="AF216" s="1"/>
      <c r="AG216" s="1"/>
    </row>
    <row r="217" spans="10:33" s="6" customFormat="1" x14ac:dyDescent="0.15">
      <c r="J217" t="str">
        <f>IF(Sheet2!I85="","",Sheet2!I85)</f>
        <v/>
      </c>
      <c r="AA217" s="1"/>
      <c r="AB217" s="1"/>
      <c r="AC217" s="1"/>
      <c r="AD217" s="1"/>
      <c r="AE217" s="1"/>
      <c r="AF217" s="1"/>
      <c r="AG217" s="1"/>
    </row>
    <row r="218" spans="10:33" s="6" customFormat="1" x14ac:dyDescent="0.15">
      <c r="J218" t="str">
        <f>IF(Sheet2!I86="","",Sheet2!I86)</f>
        <v/>
      </c>
      <c r="AA218" s="1"/>
      <c r="AB218" s="1"/>
      <c r="AC218" s="1"/>
      <c r="AD218" s="1"/>
      <c r="AE218" s="1"/>
      <c r="AF218" s="1"/>
      <c r="AG218" s="1"/>
    </row>
    <row r="219" spans="10:33" s="6" customFormat="1" x14ac:dyDescent="0.15">
      <c r="J219" t="str">
        <f>IF(Sheet2!I87="","",Sheet2!I87)</f>
        <v/>
      </c>
      <c r="AA219" s="1"/>
      <c r="AB219" s="1"/>
      <c r="AC219" s="1"/>
      <c r="AD219" s="1"/>
      <c r="AE219" s="1"/>
      <c r="AF219" s="1"/>
      <c r="AG219" s="1"/>
    </row>
    <row r="220" spans="10:33" s="6" customFormat="1" x14ac:dyDescent="0.15">
      <c r="J220" t="str">
        <f>IF(Sheet2!I88="","",Sheet2!I88)</f>
        <v/>
      </c>
      <c r="AA220" s="1"/>
      <c r="AB220" s="1"/>
      <c r="AC220" s="1"/>
      <c r="AD220" s="1"/>
      <c r="AE220" s="1"/>
      <c r="AF220" s="1"/>
      <c r="AG220" s="1"/>
    </row>
    <row r="221" spans="10:33" s="6" customFormat="1" x14ac:dyDescent="0.15">
      <c r="J221" t="str">
        <f>IF(Sheet2!I89="","",Sheet2!I89)</f>
        <v/>
      </c>
      <c r="AA221" s="1"/>
      <c r="AB221" s="1"/>
      <c r="AC221" s="1"/>
      <c r="AD221" s="1"/>
      <c r="AE221" s="1"/>
      <c r="AF221" s="1"/>
      <c r="AG221" s="1"/>
    </row>
    <row r="222" spans="10:33" s="6" customFormat="1" x14ac:dyDescent="0.15">
      <c r="J222" t="str">
        <f>IF(Sheet2!I90="","",Sheet2!I90)</f>
        <v/>
      </c>
      <c r="AA222" s="1"/>
      <c r="AB222" s="1"/>
      <c r="AC222" s="1"/>
      <c r="AD222" s="1"/>
      <c r="AE222" s="1"/>
      <c r="AF222" s="1"/>
      <c r="AG222" s="1"/>
    </row>
    <row r="223" spans="10:33" s="6" customFormat="1" x14ac:dyDescent="0.15">
      <c r="AA223" s="1"/>
      <c r="AB223" s="1"/>
      <c r="AC223" s="1"/>
      <c r="AD223" s="1"/>
      <c r="AE223" s="1"/>
      <c r="AF223" s="1"/>
      <c r="AG223" s="1"/>
    </row>
    <row r="224" spans="10:33" s="6" customFormat="1" x14ac:dyDescent="0.15">
      <c r="AA224" s="1"/>
      <c r="AB224" s="1"/>
      <c r="AC224" s="1"/>
      <c r="AD224" s="1"/>
      <c r="AE224" s="1"/>
      <c r="AF224" s="1"/>
      <c r="AG224" s="1"/>
    </row>
    <row r="225" spans="27:33" s="6" customFormat="1" x14ac:dyDescent="0.15">
      <c r="AA225" s="1"/>
      <c r="AB225" s="1"/>
      <c r="AC225" s="1"/>
      <c r="AD225" s="1"/>
      <c r="AE225" s="1"/>
      <c r="AF225" s="1"/>
      <c r="AG225" s="1"/>
    </row>
    <row r="226" spans="27:33" s="6" customFormat="1" x14ac:dyDescent="0.15">
      <c r="AA226" s="1"/>
      <c r="AB226" s="1"/>
      <c r="AC226" s="1"/>
      <c r="AD226" s="1"/>
      <c r="AE226" s="1"/>
      <c r="AF226" s="1"/>
      <c r="AG226" s="1"/>
    </row>
    <row r="227" spans="27:33" s="6" customFormat="1" x14ac:dyDescent="0.15">
      <c r="AA227" s="1"/>
      <c r="AB227" s="1"/>
      <c r="AC227" s="1"/>
      <c r="AD227" s="1"/>
      <c r="AE227" s="1"/>
      <c r="AF227" s="1"/>
      <c r="AG227" s="1"/>
    </row>
    <row r="228" spans="27:33" s="6" customFormat="1" x14ac:dyDescent="0.15">
      <c r="AA228" s="1"/>
      <c r="AB228" s="1"/>
      <c r="AC228" s="1"/>
      <c r="AD228" s="1"/>
      <c r="AE228" s="1"/>
      <c r="AF228" s="1"/>
      <c r="AG228" s="1"/>
    </row>
    <row r="229" spans="27:33" s="6" customFormat="1" x14ac:dyDescent="0.15">
      <c r="AA229" s="1"/>
      <c r="AB229" s="1"/>
      <c r="AC229" s="1"/>
      <c r="AD229" s="1"/>
      <c r="AE229" s="1"/>
      <c r="AF229" s="1"/>
      <c r="AG229" s="1"/>
    </row>
    <row r="230" spans="27:33" s="6" customFormat="1" x14ac:dyDescent="0.15">
      <c r="AA230" s="1"/>
      <c r="AB230" s="1"/>
      <c r="AC230" s="1"/>
      <c r="AD230" s="1"/>
      <c r="AE230" s="1"/>
      <c r="AF230" s="1"/>
      <c r="AG230" s="1"/>
    </row>
    <row r="231" spans="27:33" s="6" customFormat="1" x14ac:dyDescent="0.15">
      <c r="AA231" s="1"/>
      <c r="AB231" s="1"/>
      <c r="AC231" s="1"/>
      <c r="AD231" s="1"/>
      <c r="AE231" s="1"/>
      <c r="AF231" s="1"/>
      <c r="AG231" s="1"/>
    </row>
    <row r="232" spans="27:33" s="6" customFormat="1" x14ac:dyDescent="0.15">
      <c r="AA232" s="1"/>
      <c r="AB232" s="1"/>
      <c r="AC232" s="1"/>
      <c r="AD232" s="1"/>
      <c r="AE232" s="1"/>
      <c r="AF232" s="1"/>
      <c r="AG232" s="1"/>
    </row>
    <row r="233" spans="27:33" s="6" customFormat="1" x14ac:dyDescent="0.15">
      <c r="AA233" s="1"/>
      <c r="AB233" s="1"/>
      <c r="AC233" s="1"/>
      <c r="AD233" s="1"/>
      <c r="AE233" s="1"/>
      <c r="AF233" s="1"/>
      <c r="AG233" s="1"/>
    </row>
    <row r="234" spans="27:33" s="6" customFormat="1" x14ac:dyDescent="0.15">
      <c r="AA234" s="1"/>
      <c r="AB234" s="1"/>
      <c r="AC234" s="1"/>
      <c r="AD234" s="1"/>
      <c r="AE234" s="1"/>
      <c r="AF234" s="1"/>
      <c r="AG234" s="1"/>
    </row>
    <row r="235" spans="27:33" s="6" customFormat="1" x14ac:dyDescent="0.15">
      <c r="AA235" s="1"/>
      <c r="AB235" s="1"/>
      <c r="AC235" s="1"/>
      <c r="AD235" s="1"/>
      <c r="AE235" s="1"/>
      <c r="AF235" s="1"/>
      <c r="AG235" s="1"/>
    </row>
    <row r="236" spans="27:33" s="6" customFormat="1" x14ac:dyDescent="0.15">
      <c r="AA236" s="1"/>
      <c r="AB236" s="1"/>
      <c r="AC236" s="1"/>
      <c r="AD236" s="1"/>
      <c r="AE236" s="1"/>
      <c r="AF236" s="1"/>
      <c r="AG236" s="1"/>
    </row>
    <row r="237" spans="27:33" s="6" customFormat="1" x14ac:dyDescent="0.15">
      <c r="AA237" s="1"/>
      <c r="AB237" s="1"/>
      <c r="AC237" s="1"/>
      <c r="AD237" s="1"/>
      <c r="AE237" s="1"/>
      <c r="AF237" s="1"/>
      <c r="AG237" s="1"/>
    </row>
    <row r="238" spans="27:33" s="6" customFormat="1" x14ac:dyDescent="0.15">
      <c r="AA238" s="1"/>
      <c r="AB238" s="1"/>
      <c r="AC238" s="1"/>
      <c r="AD238" s="1"/>
      <c r="AE238" s="1"/>
      <c r="AF238" s="1"/>
      <c r="AG238" s="1"/>
    </row>
    <row r="239" spans="27:33" s="6" customFormat="1" x14ac:dyDescent="0.15">
      <c r="AA239" s="1"/>
      <c r="AB239" s="1"/>
      <c r="AC239" s="1"/>
      <c r="AD239" s="1"/>
      <c r="AE239" s="1"/>
      <c r="AF239" s="1"/>
      <c r="AG239" s="1"/>
    </row>
    <row r="240" spans="27:33" s="6" customFormat="1" x14ac:dyDescent="0.15">
      <c r="AA240" s="1"/>
      <c r="AB240" s="1"/>
      <c r="AC240" s="1"/>
      <c r="AD240" s="1"/>
      <c r="AE240" s="1"/>
      <c r="AF240" s="1"/>
      <c r="AG240" s="1"/>
    </row>
    <row r="241" spans="27:33" s="6" customFormat="1" x14ac:dyDescent="0.15">
      <c r="AA241" s="1"/>
      <c r="AB241" s="1"/>
      <c r="AC241" s="1"/>
      <c r="AD241" s="1"/>
      <c r="AE241" s="1"/>
      <c r="AF241" s="1"/>
      <c r="AG241" s="1"/>
    </row>
    <row r="242" spans="27:33" s="6" customFormat="1" x14ac:dyDescent="0.15">
      <c r="AA242" s="1"/>
      <c r="AB242" s="1"/>
      <c r="AC242" s="1"/>
      <c r="AD242" s="1"/>
      <c r="AE242" s="1"/>
      <c r="AF242" s="1"/>
      <c r="AG242" s="1"/>
    </row>
    <row r="243" spans="27:33" s="6" customFormat="1" x14ac:dyDescent="0.15">
      <c r="AA243" s="1"/>
      <c r="AB243" s="1"/>
      <c r="AC243" s="1"/>
      <c r="AD243" s="1"/>
      <c r="AE243" s="1"/>
      <c r="AF243" s="1"/>
      <c r="AG243" s="1"/>
    </row>
    <row r="244" spans="27:33" s="6" customFormat="1" x14ac:dyDescent="0.15">
      <c r="AA244" s="1"/>
      <c r="AB244" s="1"/>
      <c r="AC244" s="1"/>
      <c r="AD244" s="1"/>
      <c r="AE244" s="1"/>
      <c r="AF244" s="1"/>
      <c r="AG244" s="1"/>
    </row>
    <row r="245" spans="27:33" s="6" customFormat="1" x14ac:dyDescent="0.15">
      <c r="AA245" s="1"/>
      <c r="AB245" s="1"/>
      <c r="AC245" s="1"/>
      <c r="AD245" s="1"/>
      <c r="AE245" s="1"/>
      <c r="AF245" s="1"/>
      <c r="AG245" s="1"/>
    </row>
    <row r="246" spans="27:33" s="6" customFormat="1" x14ac:dyDescent="0.15">
      <c r="AA246" s="1"/>
      <c r="AB246" s="1"/>
      <c r="AC246" s="1"/>
      <c r="AD246" s="1"/>
      <c r="AE246" s="1"/>
      <c r="AF246" s="1"/>
      <c r="AG246" s="1"/>
    </row>
    <row r="247" spans="27:33" s="6" customFormat="1" x14ac:dyDescent="0.15">
      <c r="AA247" s="1"/>
      <c r="AB247" s="1"/>
      <c r="AC247" s="1"/>
      <c r="AD247" s="1"/>
      <c r="AE247" s="1"/>
      <c r="AF247" s="1"/>
      <c r="AG247" s="1"/>
    </row>
    <row r="248" spans="27:33" s="6" customFormat="1" x14ac:dyDescent="0.15">
      <c r="AA248" s="1"/>
      <c r="AB248" s="1"/>
      <c r="AC248" s="1"/>
      <c r="AD248" s="1"/>
      <c r="AE248" s="1"/>
      <c r="AF248" s="1"/>
      <c r="AG248" s="1"/>
    </row>
    <row r="249" spans="27:33" s="6" customFormat="1" x14ac:dyDescent="0.15">
      <c r="AA249" s="1"/>
      <c r="AB249" s="1"/>
      <c r="AC249" s="1"/>
      <c r="AD249" s="1"/>
      <c r="AE249" s="1"/>
      <c r="AF249" s="1"/>
      <c r="AG249" s="1"/>
    </row>
    <row r="250" spans="27:33" s="6" customFormat="1" x14ac:dyDescent="0.15">
      <c r="AA250" s="1"/>
      <c r="AB250" s="1"/>
      <c r="AC250" s="1"/>
      <c r="AD250" s="1"/>
      <c r="AE250" s="1"/>
      <c r="AF250" s="1"/>
      <c r="AG250" s="1"/>
    </row>
    <row r="251" spans="27:33" s="6" customFormat="1" x14ac:dyDescent="0.15">
      <c r="AA251" s="1"/>
      <c r="AB251" s="1"/>
      <c r="AC251" s="1"/>
      <c r="AD251" s="1"/>
      <c r="AE251" s="1"/>
      <c r="AF251" s="1"/>
      <c r="AG251" s="1"/>
    </row>
    <row r="252" spans="27:33" s="6" customFormat="1" x14ac:dyDescent="0.15">
      <c r="AA252" s="1"/>
      <c r="AB252" s="1"/>
      <c r="AC252" s="1"/>
      <c r="AD252" s="1"/>
      <c r="AE252" s="1"/>
      <c r="AF252" s="1"/>
      <c r="AG252" s="1"/>
    </row>
    <row r="253" spans="27:33" s="6" customFormat="1" x14ac:dyDescent="0.15">
      <c r="AA253" s="1"/>
      <c r="AB253" s="1"/>
      <c r="AC253" s="1"/>
      <c r="AD253" s="1"/>
      <c r="AE253" s="1"/>
      <c r="AF253" s="1"/>
      <c r="AG253" s="1"/>
    </row>
    <row r="254" spans="27:33" s="6" customFormat="1" x14ac:dyDescent="0.15">
      <c r="AA254" s="1"/>
      <c r="AB254" s="1"/>
      <c r="AC254" s="1"/>
      <c r="AD254" s="1"/>
      <c r="AE254" s="1"/>
      <c r="AF254" s="1"/>
      <c r="AG254" s="1"/>
    </row>
    <row r="255" spans="27:33" s="6" customFormat="1" x14ac:dyDescent="0.15">
      <c r="AA255" s="1"/>
      <c r="AB255" s="1"/>
      <c r="AC255" s="1"/>
      <c r="AD255" s="1"/>
      <c r="AE255" s="1"/>
      <c r="AF255" s="1"/>
      <c r="AG255" s="1"/>
    </row>
    <row r="256" spans="27:33" s="6" customFormat="1" x14ac:dyDescent="0.15">
      <c r="AA256" s="1"/>
      <c r="AB256" s="1"/>
      <c r="AC256" s="1"/>
      <c r="AD256" s="1"/>
      <c r="AE256" s="1"/>
      <c r="AF256" s="1"/>
      <c r="AG256" s="1"/>
    </row>
    <row r="257" spans="2:33" s="6" customFormat="1" x14ac:dyDescent="0.15">
      <c r="AA257" s="1"/>
      <c r="AB257" s="1"/>
      <c r="AC257" s="1"/>
      <c r="AD257" s="1"/>
      <c r="AE257" s="1"/>
      <c r="AF257" s="1"/>
      <c r="AG257" s="1"/>
    </row>
    <row r="258" spans="2:33" s="6" customFormat="1" x14ac:dyDescent="0.15">
      <c r="AA258" s="1"/>
      <c r="AB258" s="1"/>
      <c r="AC258" s="1"/>
      <c r="AD258" s="1"/>
      <c r="AE258" s="1"/>
      <c r="AF258" s="1"/>
      <c r="AG258" s="1"/>
    </row>
    <row r="259" spans="2:33" s="6" customFormat="1" x14ac:dyDescent="0.15">
      <c r="AA259" s="1"/>
      <c r="AB259" s="1"/>
      <c r="AC259" s="1"/>
      <c r="AD259" s="1"/>
      <c r="AE259" s="1"/>
      <c r="AF259" s="1"/>
      <c r="AG259" s="1"/>
    </row>
    <row r="260" spans="2:33" s="6" customFormat="1" x14ac:dyDescent="0.15">
      <c r="AA260" s="1"/>
      <c r="AB260" s="1"/>
      <c r="AC260" s="1"/>
      <c r="AD260" s="1"/>
      <c r="AE260" s="1"/>
      <c r="AF260" s="1"/>
      <c r="AG260" s="1"/>
    </row>
    <row r="261" spans="2:33" s="6" customFormat="1" x14ac:dyDescent="0.15">
      <c r="AA261" s="1"/>
      <c r="AB261" s="1"/>
      <c r="AC261" s="1"/>
      <c r="AD261" s="1"/>
      <c r="AE261" s="1"/>
      <c r="AF261" s="1"/>
      <c r="AG261" s="1"/>
    </row>
    <row r="262" spans="2:33" s="6" customFormat="1" x14ac:dyDescent="0.15">
      <c r="AA262" s="1"/>
      <c r="AB262" s="1"/>
      <c r="AC262" s="1"/>
      <c r="AD262" s="1"/>
      <c r="AE262" s="1"/>
      <c r="AF262" s="1"/>
      <c r="AG262" s="1"/>
    </row>
    <row r="263" spans="2:33" s="6" customFormat="1" x14ac:dyDescent="0.15">
      <c r="AA263" s="1"/>
      <c r="AB263" s="1"/>
      <c r="AC263" s="1"/>
      <c r="AD263" s="1"/>
      <c r="AE263" s="1"/>
      <c r="AF263" s="1"/>
      <c r="AG263" s="1"/>
    </row>
    <row r="264" spans="2:33" s="6" customFormat="1" x14ac:dyDescent="0.15">
      <c r="AA264" s="1"/>
      <c r="AB264" s="1"/>
      <c r="AC264" s="1"/>
      <c r="AD264" s="1"/>
      <c r="AE264" s="1"/>
      <c r="AF264" s="1"/>
      <c r="AG264" s="1"/>
    </row>
    <row r="265" spans="2:33" s="6" customFormat="1" x14ac:dyDescent="0.15">
      <c r="AA265" s="1"/>
      <c r="AB265" s="1"/>
      <c r="AC265" s="1"/>
      <c r="AD265" s="1"/>
      <c r="AE265" s="1"/>
      <c r="AF265" s="1"/>
      <c r="AG265" s="1"/>
    </row>
    <row r="266" spans="2:33" s="6" customFormat="1" x14ac:dyDescent="0.15">
      <c r="AA266" s="1"/>
      <c r="AB266" s="1"/>
      <c r="AC266" s="1"/>
      <c r="AD266" s="1"/>
      <c r="AE266" s="1"/>
      <c r="AF266" s="1"/>
      <c r="AG266" s="1"/>
    </row>
    <row r="267" spans="2:33" s="6" customFormat="1" x14ac:dyDescent="0.15">
      <c r="AA267" s="1"/>
      <c r="AB267" s="1"/>
      <c r="AC267" s="1"/>
      <c r="AD267" s="1"/>
      <c r="AE267" s="1"/>
      <c r="AF267" s="1"/>
      <c r="AG267" s="1"/>
    </row>
    <row r="268" spans="2:33" s="6" customFormat="1" x14ac:dyDescent="0.15">
      <c r="AA268" s="1"/>
      <c r="AB268" s="1"/>
      <c r="AC268" s="1"/>
      <c r="AD268" s="1"/>
      <c r="AE268" s="1"/>
      <c r="AF268" s="1"/>
      <c r="AG268" s="1"/>
    </row>
    <row r="269" spans="2:33" s="6" customFormat="1" x14ac:dyDescent="0.15">
      <c r="AA269" s="1"/>
      <c r="AB269" s="1"/>
      <c r="AC269" s="1"/>
      <c r="AD269" s="1"/>
      <c r="AE269" s="1"/>
      <c r="AF269" s="1"/>
      <c r="AG269" s="1"/>
    </row>
    <row r="270" spans="2:33" x14ac:dyDescent="0.15">
      <c r="B270" s="6"/>
    </row>
  </sheetData>
  <mergeCells count="33">
    <mergeCell ref="Z2:Z3"/>
    <mergeCell ref="U7:X7"/>
    <mergeCell ref="U4:V4"/>
    <mergeCell ref="U3:V3"/>
    <mergeCell ref="U6:V6"/>
    <mergeCell ref="H3:P7"/>
    <mergeCell ref="W4:X4"/>
    <mergeCell ref="W5:X5"/>
    <mergeCell ref="W6:X6"/>
    <mergeCell ref="W3:X3"/>
    <mergeCell ref="A5:C5"/>
    <mergeCell ref="A6:C6"/>
    <mergeCell ref="D3:F3"/>
    <mergeCell ref="D4:F4"/>
    <mergeCell ref="D5:F5"/>
    <mergeCell ref="D6:F6"/>
    <mergeCell ref="A4:C4"/>
    <mergeCell ref="A8:C8"/>
    <mergeCell ref="D8:F8"/>
    <mergeCell ref="AD12:AG12"/>
    <mergeCell ref="A2:B2"/>
    <mergeCell ref="H2:P2"/>
    <mergeCell ref="A9:C9"/>
    <mergeCell ref="D9:F9"/>
    <mergeCell ref="U5:V5"/>
    <mergeCell ref="R6:S6"/>
    <mergeCell ref="R4:S4"/>
    <mergeCell ref="R5:S5"/>
    <mergeCell ref="A7:C7"/>
    <mergeCell ref="D7:F7"/>
    <mergeCell ref="R3:S3"/>
    <mergeCell ref="R7:T7"/>
    <mergeCell ref="A3:C3"/>
  </mergeCells>
  <phoneticPr fontId="3"/>
  <dataValidations xWindow="332" yWindow="765" count="9">
    <dataValidation type="list" allowBlank="1" showInputMessage="1" showErrorMessage="1" sqref="J13:J132 M133 O13:O132 R133 T13:T132" xr:uid="{00000000-0002-0000-0000-000001000000}">
      <formula1>$B$134:$B$168</formula1>
    </dataValidation>
    <dataValidation type="list" allowBlank="1" showInputMessage="1" showErrorMessage="1" sqref="H13:H132" xr:uid="{00000000-0002-0000-0000-000003000000}">
      <formula1>$D$134:$D$136</formula1>
    </dataValidation>
    <dataValidation type="list" allowBlank="1" showInputMessage="1" showErrorMessage="1" sqref="L133 N13:N132 V133 X13:X132 Q133 S13:S132" xr:uid="{00000000-0002-0000-0000-000004000000}">
      <formula1>$E$134:$E$135</formula1>
    </dataValidation>
    <dataValidation type="list" allowBlank="1" showInputMessage="1" showErrorMessage="1" sqref="Y133" xr:uid="{00000000-0002-0000-0000-000005000000}">
      <formula1>$F$134:$F$135</formula1>
    </dataValidation>
    <dataValidation type="whole" imeMode="halfAlpha" operator="greaterThanOrEqual" allowBlank="1" showInputMessage="1" showErrorMessage="1" sqref="D8:F8" xr:uid="{00000000-0002-0000-0000-000008000000}">
      <formula1>0</formula1>
    </dataValidation>
    <dataValidation imeMode="halfKatakana" allowBlank="1" showInputMessage="1" showErrorMessage="1" prompt="半角カタカナで入力" sqref="E13:F132" xr:uid="{00000000-0002-0000-0000-000009000000}"/>
    <dataValidation type="whole" allowBlank="1" showInputMessage="1" showErrorMessage="1" sqref="B13:B132" xr:uid="{00000000-0002-0000-0000-000010000000}">
      <formula1>0</formula1>
      <formula2>99999</formula2>
    </dataValidation>
    <dataValidation type="list" allowBlank="1" showInputMessage="1" showErrorMessage="1" sqref="I13:I132" xr:uid="{C96684B0-4FF5-4FDA-A99B-30A5F2E7C931}">
      <formula1>$I$134:$I$183</formula1>
    </dataValidation>
    <dataValidation imeMode="halfAlpha" operator="greaterThanOrEqual" allowBlank="1" showInputMessage="1" showErrorMessage="1" sqref="D6:F7" xr:uid="{30D9B903-774D-42AA-B710-45CC9BE4BD60}"/>
  </dataValidation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2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91"/>
  <sheetViews>
    <sheetView topLeftCell="A7" workbookViewId="0"/>
  </sheetViews>
  <sheetFormatPr defaultRowHeight="13.5" x14ac:dyDescent="0.1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3.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6.25" bestFit="1" customWidth="1"/>
    <col min="17" max="20" width="11.125" bestFit="1" customWidth="1"/>
  </cols>
  <sheetData>
    <row r="1" spans="1:25" x14ac:dyDescent="0.15">
      <c r="O1" s="5" t="s">
        <v>101</v>
      </c>
      <c r="P1" s="5" t="s">
        <v>110</v>
      </c>
      <c r="Q1" s="5" t="s">
        <v>111</v>
      </c>
      <c r="R1" s="5"/>
      <c r="S1" s="5"/>
      <c r="T1" s="5"/>
    </row>
    <row r="2" spans="1:25" x14ac:dyDescent="0.15">
      <c r="A2" t="s">
        <v>73</v>
      </c>
      <c r="B2" t="s">
        <v>74</v>
      </c>
      <c r="C2">
        <v>2</v>
      </c>
      <c r="F2" t="s">
        <v>7</v>
      </c>
      <c r="G2">
        <v>28</v>
      </c>
      <c r="I2" s="2">
        <v>1</v>
      </c>
      <c r="K2" s="2" t="s">
        <v>18</v>
      </c>
      <c r="M2" t="s">
        <v>107</v>
      </c>
      <c r="N2">
        <v>1</v>
      </c>
      <c r="O2">
        <v>900</v>
      </c>
      <c r="P2">
        <v>1100</v>
      </c>
      <c r="Q2">
        <v>1100</v>
      </c>
      <c r="W2" t="s">
        <v>116</v>
      </c>
      <c r="X2" t="s">
        <v>117</v>
      </c>
      <c r="Y2">
        <v>10</v>
      </c>
    </row>
    <row r="3" spans="1:25" x14ac:dyDescent="0.15">
      <c r="A3" t="s">
        <v>75</v>
      </c>
      <c r="B3" t="s">
        <v>76</v>
      </c>
      <c r="C3">
        <v>3</v>
      </c>
      <c r="I3" s="55" t="s">
        <v>139</v>
      </c>
      <c r="J3" s="3"/>
      <c r="K3" s="3" t="s">
        <v>19</v>
      </c>
      <c r="L3" s="3"/>
      <c r="M3" t="s">
        <v>108</v>
      </c>
      <c r="N3">
        <v>2</v>
      </c>
      <c r="O3">
        <v>900</v>
      </c>
      <c r="P3">
        <v>1100</v>
      </c>
      <c r="Q3">
        <v>1100</v>
      </c>
      <c r="W3" t="s">
        <v>119</v>
      </c>
      <c r="X3" t="s">
        <v>114</v>
      </c>
      <c r="Y3">
        <v>87</v>
      </c>
    </row>
    <row r="4" spans="1:25" x14ac:dyDescent="0.15">
      <c r="A4" t="s">
        <v>77</v>
      </c>
      <c r="B4" t="s">
        <v>78</v>
      </c>
      <c r="C4">
        <v>5</v>
      </c>
      <c r="F4" t="s">
        <v>45</v>
      </c>
      <c r="G4">
        <v>25</v>
      </c>
      <c r="I4" s="55" t="s">
        <v>140</v>
      </c>
      <c r="J4" s="3"/>
      <c r="K4" s="3"/>
      <c r="L4" s="3"/>
      <c r="M4" t="s">
        <v>109</v>
      </c>
      <c r="N4">
        <v>3</v>
      </c>
      <c r="O4">
        <v>900</v>
      </c>
      <c r="P4">
        <v>1100</v>
      </c>
      <c r="Q4">
        <v>1100</v>
      </c>
      <c r="W4" t="s">
        <v>122</v>
      </c>
      <c r="X4" t="s">
        <v>123</v>
      </c>
      <c r="Y4">
        <v>91</v>
      </c>
    </row>
    <row r="5" spans="1:25" x14ac:dyDescent="0.15">
      <c r="A5" t="s">
        <v>79</v>
      </c>
      <c r="B5" t="s">
        <v>80</v>
      </c>
      <c r="C5">
        <v>6</v>
      </c>
      <c r="F5" t="s">
        <v>46</v>
      </c>
      <c r="G5">
        <v>26</v>
      </c>
      <c r="I5" s="55" t="s">
        <v>141</v>
      </c>
      <c r="J5" s="3"/>
      <c r="K5" s="3"/>
      <c r="L5" s="3"/>
      <c r="M5" t="s">
        <v>106</v>
      </c>
      <c r="N5">
        <v>4</v>
      </c>
      <c r="O5">
        <v>900</v>
      </c>
      <c r="P5">
        <v>1300</v>
      </c>
      <c r="Q5">
        <v>1300</v>
      </c>
    </row>
    <row r="6" spans="1:25" x14ac:dyDescent="0.15">
      <c r="A6" t="s">
        <v>81</v>
      </c>
      <c r="B6" t="s">
        <v>82</v>
      </c>
      <c r="C6">
        <v>8</v>
      </c>
      <c r="F6" t="s">
        <v>47</v>
      </c>
      <c r="G6">
        <v>27</v>
      </c>
      <c r="I6" s="55" t="s">
        <v>144</v>
      </c>
      <c r="J6" s="3"/>
      <c r="K6" s="3"/>
      <c r="L6" s="3"/>
      <c r="M6" t="s">
        <v>112</v>
      </c>
      <c r="N6">
        <v>5</v>
      </c>
      <c r="O6">
        <v>900</v>
      </c>
      <c r="P6">
        <v>1300</v>
      </c>
      <c r="Q6">
        <v>1300</v>
      </c>
    </row>
    <row r="7" spans="1:25" x14ac:dyDescent="0.15">
      <c r="A7" t="s">
        <v>153</v>
      </c>
      <c r="B7" t="s">
        <v>149</v>
      </c>
      <c r="C7">
        <v>10</v>
      </c>
      <c r="F7" t="s">
        <v>48</v>
      </c>
      <c r="G7">
        <v>29</v>
      </c>
      <c r="I7" s="55" t="s">
        <v>145</v>
      </c>
      <c r="J7" s="3"/>
      <c r="K7" s="3"/>
      <c r="L7" s="3"/>
      <c r="M7" t="s">
        <v>113</v>
      </c>
      <c r="N7">
        <v>6</v>
      </c>
      <c r="O7">
        <v>900</v>
      </c>
      <c r="P7">
        <v>1300</v>
      </c>
      <c r="Q7">
        <v>1300</v>
      </c>
    </row>
    <row r="8" spans="1:25" x14ac:dyDescent="0.15">
      <c r="A8" t="s">
        <v>175</v>
      </c>
      <c r="B8" t="s">
        <v>83</v>
      </c>
      <c r="C8">
        <v>11</v>
      </c>
      <c r="F8" t="s">
        <v>49</v>
      </c>
      <c r="G8">
        <v>30</v>
      </c>
      <c r="I8" s="3" t="s">
        <v>142</v>
      </c>
      <c r="J8" s="3"/>
      <c r="K8" s="3"/>
      <c r="L8" s="3"/>
    </row>
    <row r="9" spans="1:25" x14ac:dyDescent="0.15">
      <c r="A9" t="s">
        <v>154</v>
      </c>
      <c r="B9" t="s">
        <v>84</v>
      </c>
      <c r="C9">
        <v>34</v>
      </c>
      <c r="I9" s="3" t="s">
        <v>143</v>
      </c>
      <c r="J9" s="3"/>
      <c r="K9" s="3"/>
      <c r="L9" s="3"/>
    </row>
    <row r="10" spans="1:25" x14ac:dyDescent="0.15">
      <c r="A10" t="s">
        <v>155</v>
      </c>
      <c r="B10" t="s">
        <v>85</v>
      </c>
      <c r="C10">
        <v>44</v>
      </c>
      <c r="F10" t="s">
        <v>21</v>
      </c>
      <c r="G10">
        <v>1</v>
      </c>
      <c r="I10" s="3" t="s">
        <v>146</v>
      </c>
      <c r="J10" s="3"/>
      <c r="K10" s="3"/>
      <c r="L10" s="3"/>
    </row>
    <row r="11" spans="1:25" x14ac:dyDescent="0.15">
      <c r="A11" t="s">
        <v>156</v>
      </c>
      <c r="B11" t="s">
        <v>86</v>
      </c>
      <c r="C11">
        <v>37</v>
      </c>
      <c r="F11" t="s">
        <v>22</v>
      </c>
      <c r="G11">
        <v>2</v>
      </c>
      <c r="I11" s="3" t="s">
        <v>147</v>
      </c>
      <c r="J11" s="3"/>
      <c r="K11" s="3"/>
      <c r="L11" s="3"/>
    </row>
    <row r="12" spans="1:25" x14ac:dyDescent="0.15">
      <c r="A12" t="s">
        <v>157</v>
      </c>
      <c r="B12" t="s">
        <v>87</v>
      </c>
      <c r="C12">
        <v>46</v>
      </c>
      <c r="F12" t="s">
        <v>23</v>
      </c>
      <c r="G12">
        <v>3</v>
      </c>
      <c r="I12" s="3" t="s">
        <v>148</v>
      </c>
      <c r="J12" s="3"/>
      <c r="K12" s="3"/>
      <c r="L12" s="3"/>
    </row>
    <row r="13" spans="1:25" x14ac:dyDescent="0.15">
      <c r="A13" t="s">
        <v>176</v>
      </c>
      <c r="B13" t="s">
        <v>88</v>
      </c>
      <c r="C13">
        <v>53</v>
      </c>
      <c r="F13" t="s">
        <v>24</v>
      </c>
      <c r="G13">
        <v>4</v>
      </c>
      <c r="I13" s="4"/>
      <c r="J13" s="4"/>
      <c r="K13" s="4"/>
      <c r="L13" s="4"/>
    </row>
    <row r="14" spans="1:25" x14ac:dyDescent="0.15">
      <c r="A14" t="s">
        <v>158</v>
      </c>
      <c r="B14" t="s">
        <v>89</v>
      </c>
      <c r="C14">
        <v>71</v>
      </c>
      <c r="F14" t="s">
        <v>25</v>
      </c>
      <c r="G14">
        <v>5</v>
      </c>
      <c r="I14" s="4"/>
      <c r="J14" s="4"/>
      <c r="K14" s="4"/>
      <c r="L14" s="4"/>
    </row>
    <row r="15" spans="1:25" x14ac:dyDescent="0.15">
      <c r="A15" t="s">
        <v>159</v>
      </c>
      <c r="B15" t="s">
        <v>90</v>
      </c>
      <c r="C15">
        <v>72</v>
      </c>
      <c r="F15" t="s">
        <v>26</v>
      </c>
      <c r="G15">
        <v>6</v>
      </c>
      <c r="I15" s="4"/>
      <c r="J15" s="4"/>
      <c r="K15" s="4"/>
      <c r="L15" s="4"/>
    </row>
    <row r="16" spans="1:25" x14ac:dyDescent="0.15">
      <c r="A16" t="s">
        <v>160</v>
      </c>
      <c r="B16" t="s">
        <v>91</v>
      </c>
      <c r="C16">
        <v>73</v>
      </c>
      <c r="F16" t="s">
        <v>27</v>
      </c>
      <c r="G16">
        <v>7</v>
      </c>
      <c r="I16" s="4"/>
      <c r="J16" s="4"/>
      <c r="K16" s="4"/>
      <c r="L16" s="4"/>
    </row>
    <row r="17" spans="1:12" x14ac:dyDescent="0.15">
      <c r="A17" t="s">
        <v>161</v>
      </c>
      <c r="B17" t="s">
        <v>92</v>
      </c>
      <c r="C17">
        <v>74</v>
      </c>
      <c r="F17" t="s">
        <v>28</v>
      </c>
      <c r="G17">
        <v>8</v>
      </c>
      <c r="I17" s="4"/>
      <c r="J17" s="4"/>
      <c r="K17" s="4"/>
      <c r="L17" s="4"/>
    </row>
    <row r="18" spans="1:12" x14ac:dyDescent="0.15">
      <c r="A18" t="s">
        <v>162</v>
      </c>
      <c r="B18" t="s">
        <v>93</v>
      </c>
      <c r="C18">
        <v>81</v>
      </c>
      <c r="F18" t="s">
        <v>29</v>
      </c>
      <c r="G18">
        <v>9</v>
      </c>
      <c r="I18" s="4"/>
      <c r="J18" s="4"/>
      <c r="K18" s="4"/>
      <c r="L18" s="4"/>
    </row>
    <row r="19" spans="1:12" x14ac:dyDescent="0.15">
      <c r="A19" t="s">
        <v>163</v>
      </c>
      <c r="B19" t="s">
        <v>150</v>
      </c>
      <c r="C19">
        <v>82</v>
      </c>
      <c r="F19" t="s">
        <v>30</v>
      </c>
      <c r="G19">
        <v>10</v>
      </c>
      <c r="I19" s="4"/>
      <c r="J19" s="4"/>
      <c r="K19" s="4"/>
      <c r="L19" s="4"/>
    </row>
    <row r="20" spans="1:12" x14ac:dyDescent="0.15">
      <c r="A20" t="s">
        <v>164</v>
      </c>
      <c r="B20" t="s">
        <v>94</v>
      </c>
      <c r="C20">
        <v>84</v>
      </c>
      <c r="F20" t="s">
        <v>31</v>
      </c>
      <c r="G20">
        <v>11</v>
      </c>
      <c r="I20" s="4"/>
      <c r="J20" s="4"/>
      <c r="K20" s="4"/>
      <c r="L20" s="4"/>
    </row>
    <row r="21" spans="1:12" x14ac:dyDescent="0.15">
      <c r="A21" t="s">
        <v>165</v>
      </c>
      <c r="B21" t="s">
        <v>95</v>
      </c>
      <c r="C21">
        <v>86</v>
      </c>
      <c r="F21" t="s">
        <v>32</v>
      </c>
      <c r="G21">
        <v>12</v>
      </c>
      <c r="I21" s="4"/>
      <c r="J21" s="4"/>
      <c r="K21" s="4"/>
      <c r="L21" s="4"/>
    </row>
    <row r="22" spans="1:12" x14ac:dyDescent="0.15">
      <c r="A22" t="s">
        <v>166</v>
      </c>
      <c r="B22" t="s">
        <v>151</v>
      </c>
      <c r="C22">
        <v>87</v>
      </c>
      <c r="F22" t="s">
        <v>33</v>
      </c>
      <c r="G22">
        <v>13</v>
      </c>
      <c r="I22" s="4"/>
      <c r="J22" s="4"/>
      <c r="K22" s="4"/>
      <c r="L22" s="4"/>
    </row>
    <row r="23" spans="1:12" x14ac:dyDescent="0.15">
      <c r="A23" t="s">
        <v>167</v>
      </c>
      <c r="B23" t="s">
        <v>96</v>
      </c>
      <c r="C23">
        <v>88</v>
      </c>
      <c r="F23" t="s">
        <v>34</v>
      </c>
      <c r="G23">
        <v>14</v>
      </c>
      <c r="I23" s="4"/>
      <c r="J23" s="4"/>
      <c r="K23" s="4"/>
      <c r="L23" s="4"/>
    </row>
    <row r="24" spans="1:12" x14ac:dyDescent="0.15">
      <c r="A24" t="s">
        <v>168</v>
      </c>
      <c r="B24" t="s">
        <v>97</v>
      </c>
      <c r="C24">
        <v>89</v>
      </c>
      <c r="F24" t="s">
        <v>35</v>
      </c>
      <c r="G24">
        <v>15</v>
      </c>
      <c r="I24" s="4"/>
      <c r="J24" s="4"/>
      <c r="K24" s="4"/>
      <c r="L24" s="4"/>
    </row>
    <row r="25" spans="1:12" x14ac:dyDescent="0.15">
      <c r="A25" t="s">
        <v>169</v>
      </c>
      <c r="B25" t="s">
        <v>152</v>
      </c>
      <c r="C25">
        <v>90</v>
      </c>
      <c r="F25" t="s">
        <v>36</v>
      </c>
      <c r="G25">
        <v>16</v>
      </c>
      <c r="I25" s="4"/>
      <c r="J25" s="4"/>
      <c r="K25" s="4"/>
      <c r="L25" s="4"/>
    </row>
    <row r="26" spans="1:12" x14ac:dyDescent="0.15">
      <c r="A26" t="s">
        <v>170</v>
      </c>
      <c r="B26" t="s">
        <v>98</v>
      </c>
      <c r="C26">
        <v>94</v>
      </c>
      <c r="F26" t="s">
        <v>37</v>
      </c>
      <c r="G26">
        <v>17</v>
      </c>
      <c r="I26" s="4"/>
      <c r="J26" s="4"/>
      <c r="K26" s="4"/>
      <c r="L26" s="4"/>
    </row>
    <row r="27" spans="1:12" x14ac:dyDescent="0.15">
      <c r="A27" t="s">
        <v>171</v>
      </c>
      <c r="B27" t="s">
        <v>99</v>
      </c>
      <c r="C27">
        <v>92</v>
      </c>
      <c r="F27" t="s">
        <v>38</v>
      </c>
      <c r="G27">
        <v>18</v>
      </c>
      <c r="I27" s="4"/>
      <c r="J27" s="4"/>
      <c r="K27" s="4"/>
      <c r="L27" s="4"/>
    </row>
    <row r="28" spans="1:12" x14ac:dyDescent="0.15">
      <c r="A28" t="s">
        <v>172</v>
      </c>
      <c r="B28" t="s">
        <v>100</v>
      </c>
      <c r="C28">
        <v>93</v>
      </c>
      <c r="F28" t="s">
        <v>39</v>
      </c>
      <c r="G28">
        <v>19</v>
      </c>
      <c r="I28" s="4"/>
      <c r="J28" s="4"/>
      <c r="K28" s="4"/>
      <c r="L28" s="4"/>
    </row>
    <row r="29" spans="1:12" x14ac:dyDescent="0.15">
      <c r="F29" t="s">
        <v>40</v>
      </c>
      <c r="G29">
        <v>20</v>
      </c>
      <c r="I29" s="4"/>
      <c r="J29" s="4"/>
      <c r="K29" s="4"/>
      <c r="L29" s="4"/>
    </row>
    <row r="30" spans="1:12" x14ac:dyDescent="0.15">
      <c r="F30" t="s">
        <v>41</v>
      </c>
      <c r="G30">
        <v>21</v>
      </c>
      <c r="I30" s="4"/>
      <c r="J30" s="4"/>
      <c r="K30" s="4"/>
      <c r="L30" s="4"/>
    </row>
    <row r="31" spans="1:12" x14ac:dyDescent="0.15">
      <c r="F31" t="s">
        <v>42</v>
      </c>
      <c r="G31">
        <v>22</v>
      </c>
      <c r="I31" s="4"/>
      <c r="J31" s="4"/>
      <c r="K31" s="4"/>
      <c r="L31" s="4"/>
    </row>
    <row r="32" spans="1:12" x14ac:dyDescent="0.15">
      <c r="F32" t="s">
        <v>43</v>
      </c>
      <c r="G32">
        <v>23</v>
      </c>
      <c r="I32" s="4"/>
      <c r="J32" s="4"/>
      <c r="K32" s="4"/>
      <c r="L32" s="4"/>
    </row>
    <row r="33" spans="6:12" x14ac:dyDescent="0.15">
      <c r="F33" t="s">
        <v>44</v>
      </c>
      <c r="G33">
        <v>24</v>
      </c>
      <c r="I33" s="4"/>
      <c r="J33" s="4"/>
      <c r="K33" s="4"/>
      <c r="L33" s="4"/>
    </row>
    <row r="34" spans="6:12" x14ac:dyDescent="0.15">
      <c r="F34" t="s">
        <v>50</v>
      </c>
      <c r="G34">
        <v>31</v>
      </c>
      <c r="I34" s="4"/>
      <c r="J34" s="4"/>
      <c r="K34" s="4"/>
      <c r="L34" s="4"/>
    </row>
    <row r="35" spans="6:12" x14ac:dyDescent="0.15">
      <c r="F35" t="s">
        <v>51</v>
      </c>
      <c r="G35">
        <v>32</v>
      </c>
      <c r="I35" s="4"/>
      <c r="J35" s="4"/>
      <c r="K35" s="4"/>
      <c r="L35" s="4"/>
    </row>
    <row r="36" spans="6:12" x14ac:dyDescent="0.15">
      <c r="F36" t="s">
        <v>52</v>
      </c>
      <c r="G36">
        <v>33</v>
      </c>
      <c r="I36" s="4"/>
      <c r="J36" s="4"/>
      <c r="K36" s="4"/>
      <c r="L36" s="4"/>
    </row>
    <row r="37" spans="6:12" x14ac:dyDescent="0.15">
      <c r="F37" t="s">
        <v>53</v>
      </c>
      <c r="G37">
        <v>34</v>
      </c>
      <c r="I37" s="4"/>
      <c r="J37" s="4"/>
      <c r="K37" s="4"/>
      <c r="L37" s="4"/>
    </row>
    <row r="38" spans="6:12" x14ac:dyDescent="0.15">
      <c r="F38" t="s">
        <v>54</v>
      </c>
      <c r="G38">
        <v>35</v>
      </c>
      <c r="I38" s="4"/>
      <c r="J38" s="4"/>
      <c r="K38" s="4"/>
      <c r="L38" s="4"/>
    </row>
    <row r="39" spans="6:12" ht="15" customHeight="1" x14ac:dyDescent="0.15">
      <c r="F39" t="s">
        <v>55</v>
      </c>
      <c r="G39">
        <v>36</v>
      </c>
      <c r="I39" s="4"/>
      <c r="J39" s="4"/>
      <c r="K39" s="4"/>
      <c r="L39" s="4"/>
    </row>
    <row r="40" spans="6:12" x14ac:dyDescent="0.15">
      <c r="F40" t="s">
        <v>56</v>
      </c>
      <c r="G40">
        <v>37</v>
      </c>
      <c r="I40" s="4"/>
      <c r="J40" s="4"/>
      <c r="K40" s="4"/>
      <c r="L40" s="4"/>
    </row>
    <row r="41" spans="6:12" x14ac:dyDescent="0.15">
      <c r="F41" t="s">
        <v>57</v>
      </c>
      <c r="G41">
        <v>38</v>
      </c>
      <c r="I41" s="4"/>
      <c r="J41" s="4"/>
      <c r="K41" s="4"/>
      <c r="L41" s="4"/>
    </row>
    <row r="42" spans="6:12" x14ac:dyDescent="0.15">
      <c r="F42" t="s">
        <v>58</v>
      </c>
      <c r="G42">
        <v>39</v>
      </c>
      <c r="I42" s="4"/>
      <c r="J42" s="4"/>
      <c r="K42" s="4"/>
      <c r="L42" s="4"/>
    </row>
    <row r="43" spans="6:12" x14ac:dyDescent="0.15">
      <c r="F43" t="s">
        <v>59</v>
      </c>
      <c r="G43">
        <v>40</v>
      </c>
      <c r="I43" s="4"/>
      <c r="J43" s="4"/>
      <c r="K43" s="4"/>
      <c r="L43" s="4"/>
    </row>
    <row r="44" spans="6:12" x14ac:dyDescent="0.15">
      <c r="F44" t="s">
        <v>60</v>
      </c>
      <c r="G44">
        <v>41</v>
      </c>
      <c r="I44" s="4"/>
      <c r="J44" s="4"/>
      <c r="K44" s="4"/>
      <c r="L44" s="4"/>
    </row>
    <row r="45" spans="6:12" x14ac:dyDescent="0.15">
      <c r="F45" t="s">
        <v>61</v>
      </c>
      <c r="G45">
        <v>42</v>
      </c>
      <c r="I45" s="4"/>
      <c r="J45" s="4"/>
      <c r="K45" s="4"/>
      <c r="L45" s="4"/>
    </row>
    <row r="46" spans="6:12" x14ac:dyDescent="0.15">
      <c r="F46" t="s">
        <v>62</v>
      </c>
      <c r="G46">
        <v>43</v>
      </c>
      <c r="I46" s="4"/>
      <c r="J46" s="4"/>
      <c r="K46" s="4"/>
      <c r="L46" s="4"/>
    </row>
    <row r="47" spans="6:12" x14ac:dyDescent="0.15">
      <c r="F47" t="s">
        <v>63</v>
      </c>
      <c r="G47">
        <v>44</v>
      </c>
      <c r="I47" s="4"/>
      <c r="J47" s="4"/>
      <c r="K47" s="4"/>
      <c r="L47" s="4"/>
    </row>
    <row r="48" spans="6:12" x14ac:dyDescent="0.15">
      <c r="F48" t="s">
        <v>64</v>
      </c>
      <c r="G48">
        <v>45</v>
      </c>
      <c r="I48" s="4"/>
      <c r="J48" s="4"/>
      <c r="K48" s="4"/>
      <c r="L48" s="4"/>
    </row>
    <row r="49" spans="6:12" x14ac:dyDescent="0.15">
      <c r="F49" t="s">
        <v>65</v>
      </c>
      <c r="G49">
        <v>46</v>
      </c>
      <c r="I49" s="4"/>
      <c r="J49" s="4"/>
      <c r="K49" s="4"/>
      <c r="L49" s="4"/>
    </row>
    <row r="50" spans="6:12" x14ac:dyDescent="0.15">
      <c r="F50" t="s">
        <v>66</v>
      </c>
      <c r="G50">
        <v>47</v>
      </c>
      <c r="I50" s="4"/>
      <c r="J50" s="4"/>
      <c r="K50" s="4"/>
      <c r="L50" s="4"/>
    </row>
    <row r="51" spans="6:12" x14ac:dyDescent="0.15">
      <c r="I51" s="4"/>
      <c r="J51" s="4"/>
      <c r="K51" s="4"/>
      <c r="L51" s="4"/>
    </row>
    <row r="52" spans="6:12" x14ac:dyDescent="0.15">
      <c r="I52" s="4"/>
      <c r="J52" s="4"/>
      <c r="K52" s="4"/>
      <c r="L52" s="4"/>
    </row>
    <row r="53" spans="6:12" x14ac:dyDescent="0.15">
      <c r="I53" s="4"/>
      <c r="J53" s="4"/>
      <c r="K53" s="4"/>
      <c r="L53" s="4"/>
    </row>
    <row r="54" spans="6:12" x14ac:dyDescent="0.15">
      <c r="I54" s="4"/>
      <c r="J54" s="4"/>
      <c r="K54" s="4"/>
      <c r="L54" s="4"/>
    </row>
    <row r="55" spans="6:12" x14ac:dyDescent="0.15">
      <c r="I55" s="4"/>
      <c r="J55" s="4"/>
      <c r="K55" s="4"/>
      <c r="L55" s="4"/>
    </row>
    <row r="56" spans="6:12" x14ac:dyDescent="0.15">
      <c r="I56" s="4"/>
      <c r="J56" s="4"/>
      <c r="K56" s="4"/>
      <c r="L56" s="4"/>
    </row>
    <row r="57" spans="6:12" x14ac:dyDescent="0.15">
      <c r="I57" s="4"/>
      <c r="J57" s="4"/>
      <c r="K57" s="4"/>
      <c r="L57" s="4"/>
    </row>
    <row r="58" spans="6:12" x14ac:dyDescent="0.15">
      <c r="I58" s="4"/>
      <c r="J58" s="4"/>
      <c r="K58" s="4"/>
      <c r="L58" s="4"/>
    </row>
    <row r="59" spans="6:12" x14ac:dyDescent="0.15">
      <c r="I59" s="4"/>
      <c r="J59" s="4"/>
      <c r="K59" s="4"/>
      <c r="L59" s="4"/>
    </row>
    <row r="60" spans="6:12" x14ac:dyDescent="0.15">
      <c r="I60" s="4"/>
      <c r="J60" s="4"/>
      <c r="K60" s="4"/>
      <c r="L60" s="4"/>
    </row>
    <row r="61" spans="6:12" x14ac:dyDescent="0.15">
      <c r="I61" s="4"/>
      <c r="J61" s="4"/>
      <c r="K61" s="4"/>
      <c r="L61" s="4"/>
    </row>
    <row r="62" spans="6:12" x14ac:dyDescent="0.15">
      <c r="I62" s="4"/>
      <c r="J62" s="4"/>
      <c r="K62" s="4"/>
      <c r="L62" s="4"/>
    </row>
    <row r="63" spans="6:12" x14ac:dyDescent="0.15">
      <c r="I63" s="4"/>
      <c r="J63" s="4"/>
      <c r="K63" s="4"/>
      <c r="L63" s="4"/>
    </row>
    <row r="64" spans="6:12" x14ac:dyDescent="0.15">
      <c r="I64" s="4"/>
      <c r="J64" s="4"/>
      <c r="K64" s="4"/>
      <c r="L64" s="4"/>
    </row>
    <row r="65" spans="9:12" x14ac:dyDescent="0.15">
      <c r="I65" s="4"/>
      <c r="J65" s="4"/>
      <c r="K65" s="4"/>
      <c r="L65" s="4"/>
    </row>
    <row r="66" spans="9:12" x14ac:dyDescent="0.15">
      <c r="I66" s="4"/>
      <c r="J66" s="4"/>
      <c r="K66" s="4"/>
      <c r="L66" s="4"/>
    </row>
    <row r="67" spans="9:12" x14ac:dyDescent="0.15">
      <c r="I67" s="4"/>
      <c r="J67" s="4"/>
      <c r="K67" s="4"/>
      <c r="L67" s="4"/>
    </row>
    <row r="68" spans="9:12" x14ac:dyDescent="0.15">
      <c r="I68" s="4"/>
      <c r="J68" s="4"/>
      <c r="K68" s="4"/>
      <c r="L68" s="4"/>
    </row>
    <row r="69" spans="9:12" x14ac:dyDescent="0.15">
      <c r="I69" s="4"/>
      <c r="J69" s="4"/>
      <c r="K69" s="4"/>
      <c r="L69" s="4"/>
    </row>
    <row r="70" spans="9:12" x14ac:dyDescent="0.15">
      <c r="I70" s="4"/>
      <c r="J70" s="4"/>
      <c r="K70" s="4"/>
      <c r="L70" s="4"/>
    </row>
    <row r="71" spans="9:12" x14ac:dyDescent="0.15">
      <c r="I71" s="4"/>
      <c r="J71" s="4"/>
      <c r="K71" s="4"/>
      <c r="L71" s="4"/>
    </row>
    <row r="72" spans="9:12" x14ac:dyDescent="0.15">
      <c r="I72" s="4"/>
      <c r="J72" s="4"/>
      <c r="K72" s="4"/>
      <c r="L72" s="4"/>
    </row>
    <row r="73" spans="9:12" x14ac:dyDescent="0.15">
      <c r="I73" s="4"/>
      <c r="J73" s="4"/>
      <c r="K73" s="4"/>
      <c r="L73" s="4"/>
    </row>
    <row r="74" spans="9:12" x14ac:dyDescent="0.15">
      <c r="I74" s="4"/>
      <c r="J74" s="4"/>
      <c r="K74" s="4"/>
      <c r="L74" s="4"/>
    </row>
    <row r="75" spans="9:12" x14ac:dyDescent="0.15">
      <c r="I75" s="4"/>
      <c r="J75" s="4"/>
      <c r="K75" s="4"/>
      <c r="L75" s="4"/>
    </row>
    <row r="76" spans="9:12" x14ac:dyDescent="0.15">
      <c r="I76" s="4"/>
      <c r="J76" s="4"/>
      <c r="K76" s="4"/>
      <c r="L76" s="4"/>
    </row>
    <row r="77" spans="9:12" x14ac:dyDescent="0.15">
      <c r="I77" s="4"/>
      <c r="J77" s="4"/>
      <c r="K77" s="4"/>
      <c r="L77" s="4"/>
    </row>
    <row r="78" spans="9:12" x14ac:dyDescent="0.15">
      <c r="I78" s="4"/>
      <c r="J78" s="4"/>
      <c r="K78" s="4"/>
      <c r="L78" s="4"/>
    </row>
    <row r="79" spans="9:12" x14ac:dyDescent="0.15">
      <c r="I79" s="4"/>
      <c r="J79" s="4"/>
      <c r="K79" s="4"/>
      <c r="L79" s="4"/>
    </row>
    <row r="80" spans="9:12" x14ac:dyDescent="0.15">
      <c r="I80" s="4"/>
      <c r="J80" s="4"/>
      <c r="K80" s="4"/>
      <c r="L80" s="4"/>
    </row>
    <row r="81" spans="9:12" x14ac:dyDescent="0.15">
      <c r="I81" s="4"/>
      <c r="J81" s="4"/>
      <c r="K81" s="4"/>
      <c r="L81" s="4"/>
    </row>
    <row r="82" spans="9:12" x14ac:dyDescent="0.15">
      <c r="I82" s="4"/>
      <c r="J82" s="4"/>
      <c r="K82" s="4"/>
      <c r="L82" s="4"/>
    </row>
    <row r="83" spans="9:12" x14ac:dyDescent="0.15">
      <c r="I83" s="4"/>
      <c r="J83" s="4"/>
      <c r="K83" s="4"/>
      <c r="L83" s="4"/>
    </row>
    <row r="84" spans="9:12" x14ac:dyDescent="0.15">
      <c r="I84" s="4"/>
      <c r="J84" s="4"/>
      <c r="K84" s="4"/>
      <c r="L84" s="4"/>
    </row>
    <row r="85" spans="9:12" x14ac:dyDescent="0.15">
      <c r="I85" s="4"/>
      <c r="J85" s="4"/>
      <c r="K85" s="4"/>
      <c r="L85" s="4"/>
    </row>
    <row r="86" spans="9:12" x14ac:dyDescent="0.15">
      <c r="I86" s="4"/>
      <c r="J86" s="4"/>
      <c r="K86" s="4"/>
      <c r="L86" s="4"/>
    </row>
    <row r="87" spans="9:12" x14ac:dyDescent="0.15">
      <c r="I87" s="4"/>
      <c r="J87" s="4"/>
      <c r="K87" s="4"/>
      <c r="L87" s="4"/>
    </row>
    <row r="88" spans="9:12" x14ac:dyDescent="0.15">
      <c r="I88" s="4"/>
      <c r="J88" s="4"/>
      <c r="K88" s="4"/>
      <c r="L88" s="4"/>
    </row>
    <row r="89" spans="9:12" x14ac:dyDescent="0.15">
      <c r="I89" s="4"/>
      <c r="J89" s="4"/>
      <c r="K89" s="4"/>
      <c r="L89" s="4"/>
    </row>
    <row r="90" spans="9:12" x14ac:dyDescent="0.15">
      <c r="I90" s="4"/>
      <c r="J90" s="4"/>
      <c r="K90" s="4"/>
      <c r="L90" s="4"/>
    </row>
    <row r="91" spans="9:12" x14ac:dyDescent="0.15">
      <c r="I91" s="4"/>
      <c r="J91" s="4"/>
      <c r="K91" s="4"/>
      <c r="L91" s="4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workbookViewId="0">
      <pane ySplit="2" topLeftCell="A3" activePane="bottomLeft" state="frozen"/>
      <selection pane="bottomLeft" activeCell="B10" sqref="B10"/>
    </sheetView>
  </sheetViews>
  <sheetFormatPr defaultRowHeight="13.5" x14ac:dyDescent="0.15"/>
  <cols>
    <col min="1" max="1" width="48.25" style="38" customWidth="1"/>
    <col min="2" max="2" width="20.5" style="38" bestFit="1" customWidth="1"/>
    <col min="3" max="3" width="12.75" style="38" bestFit="1" customWidth="1"/>
    <col min="4" max="4" width="3.75" style="38" bestFit="1" customWidth="1"/>
    <col min="5" max="5" width="3.875" style="38" bestFit="1" customWidth="1"/>
    <col min="6" max="6" width="11.375" style="38" bestFit="1" customWidth="1"/>
    <col min="7" max="7" width="5.5" style="38" bestFit="1" customWidth="1"/>
    <col min="8" max="10" width="14.625" style="38" bestFit="1" customWidth="1"/>
    <col min="11" max="16384" width="9" style="38"/>
  </cols>
  <sheetData>
    <row r="1" spans="1:10" x14ac:dyDescent="0.15">
      <c r="A1" s="38" t="str">
        <f>Sheet1!D4&amp;"/"&amp;Sheet1!D5&amp;"/"&amp;Sheet1!D6&amp;"/"&amp;Sheet1!D7</f>
        <v>///</v>
      </c>
      <c r="B1" s="39" t="s">
        <v>136</v>
      </c>
      <c r="C1" s="40">
        <f>Sheet1!D8</f>
        <v>0</v>
      </c>
    </row>
    <row r="2" spans="1:10" x14ac:dyDescent="0.15">
      <c r="A2" s="38" t="s">
        <v>8</v>
      </c>
      <c r="B2" s="38" t="s">
        <v>9</v>
      </c>
      <c r="C2" s="38" t="s">
        <v>10</v>
      </c>
      <c r="D2" s="38" t="s">
        <v>11</v>
      </c>
      <c r="E2" s="38" t="s">
        <v>12</v>
      </c>
      <c r="F2" s="38" t="s">
        <v>13</v>
      </c>
      <c r="G2" s="38" t="s">
        <v>14</v>
      </c>
      <c r="H2" s="38" t="s">
        <v>15</v>
      </c>
      <c r="I2" s="38" t="s">
        <v>16</v>
      </c>
      <c r="J2" s="38" t="s">
        <v>17</v>
      </c>
    </row>
    <row r="3" spans="1:10" s="41" customFormat="1" x14ac:dyDescent="0.15">
      <c r="A3" s="41" t="str">
        <f t="shared" ref="A3:A34" si="0">IF(B3="","",D3*100000000+E3*1000000+200000+G3)</f>
        <v/>
      </c>
      <c r="B3" s="41" t="str">
        <f>ASC(IF(Sheet1!C13="","",IF(LEN(Sheet1!C13)+LEN(Sheet1!D13)=2,Sheet1!C13&amp;"      "&amp;Sheet1!D13&amp;"("&amp;Sheet1!G13&amp;")",IF(LEN(Sheet1!C13)+LEN(Sheet1!D13)=3,Sheet1!C13&amp;"    "&amp;Sheet1!D13&amp;"("&amp;Sheet1!G13&amp;")",IF(LEN(Sheet1!C13)+LEN(Sheet1!D13)=4,Sheet1!C13&amp;"  "&amp;Sheet1!D13&amp;"("&amp;Sheet1!G13&amp;")",IF(LEN(Sheet1!C13)+LEN(Sheet1!D13)&gt;=5,Sheet1!C13&amp;Sheet1!D13&amp;"("&amp;Sheet1!G13&amp;")",""))))))</f>
        <v/>
      </c>
      <c r="C3" s="41" t="str">
        <f>ASC(IF(Sheet1!E13="","",Sheet1!E13&amp;" "&amp;Sheet1!F13))</f>
        <v/>
      </c>
      <c r="D3" s="41" t="str">
        <f>IF(Sheet1!H13="","",IF(Sheet1!H13="女",2,1))</f>
        <v/>
      </c>
      <c r="E3" s="41" t="str">
        <f>IF(Sheet1!I13="","",VLOOKUP(Sheet1!I13,Sheet2!$F$2:$G$50,2,FALSE))</f>
        <v/>
      </c>
      <c r="G3" s="41" t="str">
        <f>IF(Sheet1!B13="","",VALUE(Sheet1!B13))</f>
        <v/>
      </c>
      <c r="H3" s="41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3" s="41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3" s="41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4" spans="1:10" s="41" customFormat="1" x14ac:dyDescent="0.15">
      <c r="A4" s="41" t="str">
        <f t="shared" si="0"/>
        <v/>
      </c>
      <c r="B4" s="41" t="str">
        <f>ASC(IF(Sheet1!C14="","",IF(LEN(Sheet1!C14)+LEN(Sheet1!D14)=2,Sheet1!C14&amp;"      "&amp;Sheet1!D14&amp;"("&amp;Sheet1!G14&amp;")",IF(LEN(Sheet1!C14)+LEN(Sheet1!D14)=3,Sheet1!C14&amp;"    "&amp;Sheet1!D14&amp;"("&amp;Sheet1!G14&amp;")",IF(LEN(Sheet1!C14)+LEN(Sheet1!D14)=4,Sheet1!C14&amp;"  "&amp;Sheet1!D14&amp;"("&amp;Sheet1!G14&amp;")",IF(LEN(Sheet1!C14)+LEN(Sheet1!D14)&gt;=5,Sheet1!C14&amp;Sheet1!D14&amp;"("&amp;Sheet1!G14&amp;")",""))))))</f>
        <v/>
      </c>
      <c r="C4" s="41" t="str">
        <f>ASC(IF(Sheet1!E14="","",Sheet1!E14&amp;" "&amp;Sheet1!F14))</f>
        <v/>
      </c>
      <c r="D4" s="41" t="str">
        <f>IF(Sheet1!H14="","",IF(Sheet1!H14="女",2,1))</f>
        <v/>
      </c>
      <c r="E4" s="41" t="str">
        <f>IF(Sheet1!I14="","",VLOOKUP(Sheet1!I14,Sheet2!$F$2:$G$50,2,FALSE))</f>
        <v/>
      </c>
      <c r="F4" s="41" t="str">
        <f>IF(B4="","",IF(Sheet1!#REF!="",Sheet1!$D$4,VALUE(Sheet1!#REF!)))</f>
        <v/>
      </c>
      <c r="G4" s="41" t="str">
        <f>IF(Sheet1!B14="","",VALUE(Sheet1!B14))</f>
        <v/>
      </c>
      <c r="H4" s="41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4" s="41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4" s="41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5" spans="1:10" s="41" customFormat="1" x14ac:dyDescent="0.15">
      <c r="A5" s="41" t="str">
        <f t="shared" si="0"/>
        <v/>
      </c>
      <c r="B5" s="41" t="str">
        <f>ASC(IF(Sheet1!C15="","",IF(LEN(Sheet1!C15)+LEN(Sheet1!D15)=2,Sheet1!C15&amp;"      "&amp;Sheet1!D15&amp;"("&amp;Sheet1!G15&amp;")",IF(LEN(Sheet1!C15)+LEN(Sheet1!D15)=3,Sheet1!C15&amp;"    "&amp;Sheet1!D15&amp;"("&amp;Sheet1!G15&amp;")",IF(LEN(Sheet1!C15)+LEN(Sheet1!D15)=4,Sheet1!C15&amp;"  "&amp;Sheet1!D15&amp;"("&amp;Sheet1!G15&amp;")",IF(LEN(Sheet1!C15)+LEN(Sheet1!D15)&gt;=5,Sheet1!C15&amp;Sheet1!D15&amp;"("&amp;Sheet1!G15&amp;")",""))))))</f>
        <v/>
      </c>
      <c r="C5" s="41" t="str">
        <f>ASC(IF(Sheet1!E15="","",Sheet1!E15&amp;" "&amp;Sheet1!F15))</f>
        <v/>
      </c>
      <c r="D5" s="41" t="str">
        <f>IF(Sheet1!H15="","",IF(Sheet1!H15="女",2,1))</f>
        <v/>
      </c>
      <c r="E5" s="41" t="str">
        <f>IF(Sheet1!I15="","",VLOOKUP(Sheet1!I15,Sheet2!$F$2:$G$50,2,FALSE))</f>
        <v/>
      </c>
      <c r="F5" s="41" t="str">
        <f>IF(B5="","",IF(Sheet1!#REF!="",Sheet1!$D$4,VALUE(Sheet1!#REF!)))</f>
        <v/>
      </c>
      <c r="G5" s="41" t="str">
        <f>IF(Sheet1!B15="","",VALUE(Sheet1!B15))</f>
        <v/>
      </c>
      <c r="H5" s="41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5" s="41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5" s="41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6" spans="1:10" s="41" customFormat="1" x14ac:dyDescent="0.15">
      <c r="A6" s="41" t="str">
        <f t="shared" si="0"/>
        <v/>
      </c>
      <c r="B6" s="41" t="str">
        <f>ASC(IF(Sheet1!C16="","",IF(LEN(Sheet1!C16)+LEN(Sheet1!D16)=2,Sheet1!C16&amp;"      "&amp;Sheet1!D16&amp;"("&amp;Sheet1!G16&amp;")",IF(LEN(Sheet1!C16)+LEN(Sheet1!D16)=3,Sheet1!C16&amp;"    "&amp;Sheet1!D16&amp;"("&amp;Sheet1!G16&amp;")",IF(LEN(Sheet1!C16)+LEN(Sheet1!D16)=4,Sheet1!C16&amp;"  "&amp;Sheet1!D16&amp;"("&amp;Sheet1!G16&amp;")",IF(LEN(Sheet1!C16)+LEN(Sheet1!D16)&gt;=5,Sheet1!C16&amp;Sheet1!D16&amp;"("&amp;Sheet1!G16&amp;")",""))))))</f>
        <v/>
      </c>
      <c r="C6" s="41" t="str">
        <f>ASC(IF(Sheet1!E16="","",Sheet1!E16&amp;" "&amp;Sheet1!F16))</f>
        <v/>
      </c>
      <c r="D6" s="41" t="str">
        <f>IF(Sheet1!H16="","",IF(Sheet1!H16="女",2,1))</f>
        <v/>
      </c>
      <c r="E6" s="41" t="str">
        <f>IF(Sheet1!I16="","",VLOOKUP(Sheet1!I16,Sheet2!$F$2:$G$50,2,FALSE))</f>
        <v/>
      </c>
      <c r="F6" s="41" t="str">
        <f>IF(B6="","",IF(Sheet1!#REF!="",Sheet1!$D$4,VALUE(Sheet1!#REF!)))</f>
        <v/>
      </c>
      <c r="G6" s="41" t="str">
        <f>IF(Sheet1!B16="","",VALUE(Sheet1!B16))</f>
        <v/>
      </c>
      <c r="H6" s="41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6" s="41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6" s="41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7" spans="1:10" s="41" customFormat="1" x14ac:dyDescent="0.15">
      <c r="A7" s="41" t="str">
        <f t="shared" si="0"/>
        <v/>
      </c>
      <c r="B7" s="41" t="str">
        <f>ASC(IF(Sheet1!C17="","",IF(LEN(Sheet1!C17)+LEN(Sheet1!D17)=2,Sheet1!C17&amp;"      "&amp;Sheet1!D17&amp;"("&amp;Sheet1!G17&amp;")",IF(LEN(Sheet1!C17)+LEN(Sheet1!D17)=3,Sheet1!C17&amp;"    "&amp;Sheet1!D17&amp;"("&amp;Sheet1!G17&amp;")",IF(LEN(Sheet1!C17)+LEN(Sheet1!D17)=4,Sheet1!C17&amp;"  "&amp;Sheet1!D17&amp;"("&amp;Sheet1!G17&amp;")",IF(LEN(Sheet1!C17)+LEN(Sheet1!D17)&gt;=5,Sheet1!C17&amp;Sheet1!D17&amp;"("&amp;Sheet1!G17&amp;")",""))))))</f>
        <v/>
      </c>
      <c r="C7" s="41" t="str">
        <f>ASC(IF(Sheet1!E17="","",Sheet1!E17&amp;" "&amp;Sheet1!F17))</f>
        <v/>
      </c>
      <c r="D7" s="41" t="str">
        <f>IF(Sheet1!H17="","",IF(Sheet1!H17="女",2,1))</f>
        <v/>
      </c>
      <c r="E7" s="41" t="str">
        <f>IF(Sheet1!I17="","",VLOOKUP(Sheet1!I17,Sheet2!$F$2:$G$50,2,FALSE))</f>
        <v/>
      </c>
      <c r="F7" s="41" t="str">
        <f>IF(B7="","",IF(Sheet1!#REF!="",Sheet1!$D$4,VALUE(Sheet1!#REF!)))</f>
        <v/>
      </c>
      <c r="G7" s="41" t="str">
        <f>IF(Sheet1!B17="","",VALUE(Sheet1!B17))</f>
        <v/>
      </c>
      <c r="H7" s="41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7" s="41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7" s="41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8" spans="1:10" s="41" customFormat="1" x14ac:dyDescent="0.15">
      <c r="A8" s="41" t="str">
        <f t="shared" si="0"/>
        <v/>
      </c>
      <c r="B8" s="41" t="str">
        <f>ASC(IF(Sheet1!C18="","",IF(LEN(Sheet1!C18)+LEN(Sheet1!D18)=2,Sheet1!C18&amp;"      "&amp;Sheet1!D18&amp;"("&amp;Sheet1!G18&amp;")",IF(LEN(Sheet1!C18)+LEN(Sheet1!D18)=3,Sheet1!C18&amp;"    "&amp;Sheet1!D18&amp;"("&amp;Sheet1!G18&amp;")",IF(LEN(Sheet1!C18)+LEN(Sheet1!D18)=4,Sheet1!C18&amp;"  "&amp;Sheet1!D18&amp;"("&amp;Sheet1!G18&amp;")",IF(LEN(Sheet1!C18)+LEN(Sheet1!D18)&gt;=5,Sheet1!C18&amp;Sheet1!D18&amp;"("&amp;Sheet1!G18&amp;")",""))))))</f>
        <v/>
      </c>
      <c r="C8" s="41" t="str">
        <f>ASC(IF(Sheet1!E18="","",Sheet1!E18&amp;" "&amp;Sheet1!F18))</f>
        <v/>
      </c>
      <c r="D8" s="41" t="str">
        <f>IF(Sheet1!H18="","",IF(Sheet1!H18="女",2,1))</f>
        <v/>
      </c>
      <c r="E8" s="41" t="str">
        <f>IF(Sheet1!I18="","",VLOOKUP(Sheet1!I18,Sheet2!$F$2:$G$50,2,FALSE))</f>
        <v/>
      </c>
      <c r="F8" s="41" t="str">
        <f>IF(B8="","",IF(Sheet1!#REF!="",Sheet1!$D$4,VALUE(Sheet1!#REF!)))</f>
        <v/>
      </c>
      <c r="G8" s="41" t="str">
        <f>IF(Sheet1!B18="","",VALUE(Sheet1!B18))</f>
        <v/>
      </c>
      <c r="H8" s="41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8" s="41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8" s="41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9" spans="1:10" s="41" customFormat="1" x14ac:dyDescent="0.15">
      <c r="A9" s="41" t="str">
        <f t="shared" si="0"/>
        <v/>
      </c>
      <c r="B9" s="41" t="str">
        <f>ASC(IF(Sheet1!C19="","",IF(LEN(Sheet1!C19)+LEN(Sheet1!D19)=2,Sheet1!C19&amp;"      "&amp;Sheet1!D19&amp;"("&amp;Sheet1!G19&amp;")",IF(LEN(Sheet1!C19)+LEN(Sheet1!D19)=3,Sheet1!C19&amp;"    "&amp;Sheet1!D19&amp;"("&amp;Sheet1!G19&amp;")",IF(LEN(Sheet1!C19)+LEN(Sheet1!D19)=4,Sheet1!C19&amp;"  "&amp;Sheet1!D19&amp;"("&amp;Sheet1!G19&amp;")",IF(LEN(Sheet1!C19)+LEN(Sheet1!D19)&gt;=5,Sheet1!C19&amp;Sheet1!D19&amp;"("&amp;Sheet1!G19&amp;")",""))))))</f>
        <v/>
      </c>
      <c r="C9" s="41" t="str">
        <f>ASC(IF(Sheet1!E19="","",Sheet1!E19&amp;" "&amp;Sheet1!F19))</f>
        <v/>
      </c>
      <c r="D9" s="41" t="str">
        <f>IF(Sheet1!H19="","",IF(Sheet1!H19="女",2,1))</f>
        <v/>
      </c>
      <c r="E9" s="41" t="str">
        <f>IF(Sheet1!I19="","",VLOOKUP(Sheet1!I19,Sheet2!$F$2:$G$50,2,FALSE))</f>
        <v/>
      </c>
      <c r="F9" s="41" t="str">
        <f>IF(B9="","",IF(Sheet1!#REF!="",Sheet1!$D$4,VALUE(Sheet1!#REF!)))</f>
        <v/>
      </c>
      <c r="G9" s="41" t="str">
        <f>IF(Sheet1!B19="","",VALUE(Sheet1!B19))</f>
        <v/>
      </c>
      <c r="H9" s="41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9" s="41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9" s="41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0" spans="1:10" s="41" customFormat="1" x14ac:dyDescent="0.15">
      <c r="A10" s="41" t="str">
        <f t="shared" si="0"/>
        <v/>
      </c>
      <c r="B10" s="41" t="str">
        <f>ASC(IF(Sheet1!C20="","",IF(LEN(Sheet1!C20)+LEN(Sheet1!D20)=2,Sheet1!C20&amp;"      "&amp;Sheet1!D20&amp;"("&amp;Sheet1!G20&amp;")",IF(LEN(Sheet1!C20)+LEN(Sheet1!D20)=3,Sheet1!C20&amp;"    "&amp;Sheet1!D20&amp;"("&amp;Sheet1!G20&amp;")",IF(LEN(Sheet1!C20)+LEN(Sheet1!D20)=4,Sheet1!C20&amp;"  "&amp;Sheet1!D20&amp;"("&amp;Sheet1!G20&amp;")",IF(LEN(Sheet1!C20)+LEN(Sheet1!D20)&gt;=5,Sheet1!C20&amp;Sheet1!D20&amp;"("&amp;Sheet1!G20&amp;")",""))))))</f>
        <v/>
      </c>
      <c r="C10" s="41" t="str">
        <f>ASC(IF(Sheet1!E20="","",Sheet1!E20&amp;" "&amp;Sheet1!F20))</f>
        <v/>
      </c>
      <c r="D10" s="41" t="str">
        <f>IF(Sheet1!H20="","",IF(Sheet1!H20="女",2,1))</f>
        <v/>
      </c>
      <c r="E10" s="41" t="str">
        <f>IF(Sheet1!I20="","",VLOOKUP(Sheet1!I20,Sheet2!$F$2:$G$50,2,FALSE))</f>
        <v/>
      </c>
      <c r="F10" s="41" t="str">
        <f>IF(B10="","",IF(Sheet1!#REF!="",Sheet1!$D$4,VALUE(Sheet1!#REF!)))</f>
        <v/>
      </c>
      <c r="G10" s="41" t="str">
        <f>IF(Sheet1!B20="","",VALUE(Sheet1!B20))</f>
        <v/>
      </c>
      <c r="H10" s="41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0" s="41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0" s="41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1" spans="1:10" s="41" customFormat="1" x14ac:dyDescent="0.15">
      <c r="A11" s="41" t="str">
        <f t="shared" si="0"/>
        <v/>
      </c>
      <c r="B11" s="41" t="str">
        <f>ASC(IF(Sheet1!C21="","",IF(LEN(Sheet1!C21)+LEN(Sheet1!D21)=2,Sheet1!C21&amp;"      "&amp;Sheet1!D21&amp;"("&amp;Sheet1!G21&amp;")",IF(LEN(Sheet1!C21)+LEN(Sheet1!D21)=3,Sheet1!C21&amp;"    "&amp;Sheet1!D21&amp;"("&amp;Sheet1!G21&amp;")",IF(LEN(Sheet1!C21)+LEN(Sheet1!D21)=4,Sheet1!C21&amp;"  "&amp;Sheet1!D21&amp;"("&amp;Sheet1!G21&amp;")",IF(LEN(Sheet1!C21)+LEN(Sheet1!D21)&gt;=5,Sheet1!C21&amp;Sheet1!D21&amp;"("&amp;Sheet1!G21&amp;")",""))))))</f>
        <v/>
      </c>
      <c r="C11" s="41" t="str">
        <f>ASC(IF(Sheet1!E21="","",Sheet1!E21&amp;" "&amp;Sheet1!F21))</f>
        <v/>
      </c>
      <c r="D11" s="41" t="str">
        <f>IF(Sheet1!H21="","",IF(Sheet1!H21="女",2,1))</f>
        <v/>
      </c>
      <c r="E11" s="41" t="str">
        <f>IF(Sheet1!I21="","",VLOOKUP(Sheet1!I21,Sheet2!$F$2:$G$50,2,FALSE))</f>
        <v/>
      </c>
      <c r="F11" s="41" t="str">
        <f>IF(B11="","",IF(Sheet1!#REF!="",Sheet1!$D$4,VALUE(Sheet1!#REF!)))</f>
        <v/>
      </c>
      <c r="G11" s="41" t="str">
        <f>IF(Sheet1!B21="","",VALUE(Sheet1!B21))</f>
        <v/>
      </c>
      <c r="H11" s="41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1" s="41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1" s="41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2" spans="1:10" s="41" customFormat="1" x14ac:dyDescent="0.15">
      <c r="A12" s="41" t="str">
        <f t="shared" si="0"/>
        <v/>
      </c>
      <c r="B12" s="41" t="str">
        <f>ASC(IF(Sheet1!C22="","",IF(LEN(Sheet1!C22)+LEN(Sheet1!D22)=2,Sheet1!C22&amp;"      "&amp;Sheet1!D22&amp;"("&amp;Sheet1!G22&amp;")",IF(LEN(Sheet1!C22)+LEN(Sheet1!D22)=3,Sheet1!C22&amp;"    "&amp;Sheet1!D22&amp;"("&amp;Sheet1!G22&amp;")",IF(LEN(Sheet1!C22)+LEN(Sheet1!D22)=4,Sheet1!C22&amp;"  "&amp;Sheet1!D22&amp;"("&amp;Sheet1!G22&amp;")",IF(LEN(Sheet1!C22)+LEN(Sheet1!D22)&gt;=5,Sheet1!C22&amp;Sheet1!D22&amp;"("&amp;Sheet1!G22&amp;")",""))))))</f>
        <v/>
      </c>
      <c r="C12" s="41" t="str">
        <f>ASC(IF(Sheet1!E22="","",Sheet1!E22&amp;" "&amp;Sheet1!F22))</f>
        <v/>
      </c>
      <c r="D12" s="41" t="str">
        <f>IF(Sheet1!H22="","",IF(Sheet1!H22="女",2,1))</f>
        <v/>
      </c>
      <c r="E12" s="41" t="str">
        <f>IF(Sheet1!I22="","",VLOOKUP(Sheet1!I22,Sheet2!$F$2:$G$50,2,FALSE))</f>
        <v/>
      </c>
      <c r="F12" s="41" t="str">
        <f>IF(B12="","",IF(Sheet1!#REF!="",Sheet1!$D$4,VALUE(Sheet1!#REF!)))</f>
        <v/>
      </c>
      <c r="G12" s="41" t="str">
        <f>IF(Sheet1!B22="","",VALUE(Sheet1!B22))</f>
        <v/>
      </c>
      <c r="H12" s="41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2" s="41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2" s="41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3" spans="1:10" s="41" customFormat="1" x14ac:dyDescent="0.15">
      <c r="A13" s="41" t="str">
        <f t="shared" si="0"/>
        <v/>
      </c>
      <c r="B13" s="41" t="str">
        <f>ASC(IF(Sheet1!C23="","",IF(LEN(Sheet1!C23)+LEN(Sheet1!D23)=2,Sheet1!C23&amp;"      "&amp;Sheet1!D23&amp;"("&amp;Sheet1!G23&amp;")",IF(LEN(Sheet1!C23)+LEN(Sheet1!D23)=3,Sheet1!C23&amp;"    "&amp;Sheet1!D23&amp;"("&amp;Sheet1!G23&amp;")",IF(LEN(Sheet1!C23)+LEN(Sheet1!D23)=4,Sheet1!C23&amp;"  "&amp;Sheet1!D23&amp;"("&amp;Sheet1!G23&amp;")",IF(LEN(Sheet1!C23)+LEN(Sheet1!D23)&gt;=5,Sheet1!C23&amp;Sheet1!D23&amp;"("&amp;Sheet1!G23&amp;")",""))))))</f>
        <v/>
      </c>
      <c r="C13" s="41" t="str">
        <f>ASC(IF(Sheet1!E23="","",Sheet1!E23&amp;" "&amp;Sheet1!F23))</f>
        <v/>
      </c>
      <c r="D13" s="41" t="str">
        <f>IF(Sheet1!H23="","",IF(Sheet1!H23="女",2,1))</f>
        <v/>
      </c>
      <c r="E13" s="41" t="str">
        <f>IF(Sheet1!I23="","",VLOOKUP(Sheet1!I23,Sheet2!$F$2:$G$50,2,FALSE))</f>
        <v/>
      </c>
      <c r="F13" s="41" t="str">
        <f>IF(B13="","",IF(Sheet1!#REF!="",Sheet1!$D$4,VALUE(Sheet1!#REF!)))</f>
        <v/>
      </c>
      <c r="G13" s="41" t="str">
        <f>IF(Sheet1!B23="","",VALUE(Sheet1!B23))</f>
        <v/>
      </c>
      <c r="H13" s="41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3" s="41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3" s="41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4" spans="1:10" s="41" customFormat="1" x14ac:dyDescent="0.15">
      <c r="A14" s="41" t="str">
        <f t="shared" si="0"/>
        <v/>
      </c>
      <c r="B14" s="41" t="str">
        <f>ASC(IF(Sheet1!C24="","",IF(LEN(Sheet1!C24)+LEN(Sheet1!D24)=2,Sheet1!C24&amp;"      "&amp;Sheet1!D24&amp;"("&amp;Sheet1!G24&amp;")",IF(LEN(Sheet1!C24)+LEN(Sheet1!D24)=3,Sheet1!C24&amp;"    "&amp;Sheet1!D24&amp;"("&amp;Sheet1!G24&amp;")",IF(LEN(Sheet1!C24)+LEN(Sheet1!D24)=4,Sheet1!C24&amp;"  "&amp;Sheet1!D24&amp;"("&amp;Sheet1!G24&amp;")",IF(LEN(Sheet1!C24)+LEN(Sheet1!D24)&gt;=5,Sheet1!C24&amp;Sheet1!D24&amp;"("&amp;Sheet1!G24&amp;")",""))))))</f>
        <v/>
      </c>
      <c r="C14" s="41" t="str">
        <f>ASC(IF(Sheet1!E24="","",Sheet1!E24&amp;" "&amp;Sheet1!F24))</f>
        <v/>
      </c>
      <c r="D14" s="41" t="str">
        <f>IF(Sheet1!H24="","",IF(Sheet1!H24="女",2,1))</f>
        <v/>
      </c>
      <c r="E14" s="41" t="str">
        <f>IF(Sheet1!I24="","",VLOOKUP(Sheet1!I24,Sheet2!$F$2:$G$50,2,FALSE))</f>
        <v/>
      </c>
      <c r="F14" s="41" t="str">
        <f>IF(B14="","",IF(Sheet1!#REF!="",Sheet1!$D$4,VALUE(Sheet1!#REF!)))</f>
        <v/>
      </c>
      <c r="G14" s="41" t="str">
        <f>IF(Sheet1!B24="","",VALUE(Sheet1!B24))</f>
        <v/>
      </c>
      <c r="H14" s="41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4" s="41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4" s="41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5" spans="1:10" s="41" customFormat="1" x14ac:dyDescent="0.15">
      <c r="A15" s="41" t="str">
        <f t="shared" si="0"/>
        <v/>
      </c>
      <c r="B15" s="41" t="str">
        <f>ASC(IF(Sheet1!C25="","",IF(LEN(Sheet1!C25)+LEN(Sheet1!D25)=2,Sheet1!C25&amp;"      "&amp;Sheet1!D25&amp;"("&amp;Sheet1!G25&amp;")",IF(LEN(Sheet1!C25)+LEN(Sheet1!D25)=3,Sheet1!C25&amp;"    "&amp;Sheet1!D25&amp;"("&amp;Sheet1!G25&amp;")",IF(LEN(Sheet1!C25)+LEN(Sheet1!D25)=4,Sheet1!C25&amp;"  "&amp;Sheet1!D25&amp;"("&amp;Sheet1!G25&amp;")",IF(LEN(Sheet1!C25)+LEN(Sheet1!D25)&gt;=5,Sheet1!C25&amp;Sheet1!D25&amp;"("&amp;Sheet1!G25&amp;")",""))))))</f>
        <v/>
      </c>
      <c r="C15" s="41" t="str">
        <f>ASC(IF(Sheet1!E25="","",Sheet1!E25&amp;" "&amp;Sheet1!F25))</f>
        <v/>
      </c>
      <c r="D15" s="41" t="str">
        <f>IF(Sheet1!H25="","",IF(Sheet1!H25="女",2,1))</f>
        <v/>
      </c>
      <c r="E15" s="41" t="str">
        <f>IF(Sheet1!I25="","",VLOOKUP(Sheet1!I25,Sheet2!$F$2:$G$50,2,FALSE))</f>
        <v/>
      </c>
      <c r="F15" s="41" t="str">
        <f>IF(B15="","",IF(Sheet1!#REF!="",Sheet1!$D$4,VALUE(Sheet1!#REF!)))</f>
        <v/>
      </c>
      <c r="G15" s="41" t="str">
        <f>IF(Sheet1!B25="","",VALUE(Sheet1!B25))</f>
        <v/>
      </c>
      <c r="H15" s="41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5" s="41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5" s="41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6" spans="1:10" s="41" customFormat="1" x14ac:dyDescent="0.15">
      <c r="A16" s="41" t="str">
        <f t="shared" si="0"/>
        <v/>
      </c>
      <c r="B16" s="41" t="str">
        <f>ASC(IF(Sheet1!C26="","",IF(LEN(Sheet1!C26)+LEN(Sheet1!D26)=2,Sheet1!C26&amp;"      "&amp;Sheet1!D26&amp;"("&amp;Sheet1!G26&amp;")",IF(LEN(Sheet1!C26)+LEN(Sheet1!D26)=3,Sheet1!C26&amp;"    "&amp;Sheet1!D26&amp;"("&amp;Sheet1!G26&amp;")",IF(LEN(Sheet1!C26)+LEN(Sheet1!D26)=4,Sheet1!C26&amp;"  "&amp;Sheet1!D26&amp;"("&amp;Sheet1!G26&amp;")",IF(LEN(Sheet1!C26)+LEN(Sheet1!D26)&gt;=5,Sheet1!C26&amp;Sheet1!D26&amp;"("&amp;Sheet1!G26&amp;")",""))))))</f>
        <v/>
      </c>
      <c r="C16" s="41" t="str">
        <f>ASC(IF(Sheet1!E26="","",Sheet1!E26&amp;" "&amp;Sheet1!F26))</f>
        <v/>
      </c>
      <c r="D16" s="41" t="str">
        <f>IF(Sheet1!H26="","",IF(Sheet1!H26="女",2,1))</f>
        <v/>
      </c>
      <c r="E16" s="41" t="str">
        <f>IF(Sheet1!I26="","",VLOOKUP(Sheet1!I26,Sheet2!$F$2:$G$50,2,FALSE))</f>
        <v/>
      </c>
      <c r="F16" s="41" t="str">
        <f>IF(B16="","",IF(Sheet1!#REF!="",Sheet1!$D$4,VALUE(Sheet1!#REF!)))</f>
        <v/>
      </c>
      <c r="G16" s="41" t="str">
        <f>IF(Sheet1!B26="","",VALUE(Sheet1!B26))</f>
        <v/>
      </c>
      <c r="H16" s="41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6" s="41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6" s="41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7" spans="1:10" s="41" customFormat="1" x14ac:dyDescent="0.15">
      <c r="A17" s="41" t="str">
        <f t="shared" si="0"/>
        <v/>
      </c>
      <c r="B17" s="41" t="str">
        <f>ASC(IF(Sheet1!C27="","",IF(LEN(Sheet1!C27)+LEN(Sheet1!D27)=2,Sheet1!C27&amp;"      "&amp;Sheet1!D27&amp;"("&amp;Sheet1!G27&amp;")",IF(LEN(Sheet1!C27)+LEN(Sheet1!D27)=3,Sheet1!C27&amp;"    "&amp;Sheet1!D27&amp;"("&amp;Sheet1!G27&amp;")",IF(LEN(Sheet1!C27)+LEN(Sheet1!D27)=4,Sheet1!C27&amp;"  "&amp;Sheet1!D27&amp;"("&amp;Sheet1!G27&amp;")",IF(LEN(Sheet1!C27)+LEN(Sheet1!D27)&gt;=5,Sheet1!C27&amp;Sheet1!D27&amp;"("&amp;Sheet1!G27&amp;")",""))))))</f>
        <v/>
      </c>
      <c r="C17" s="41" t="str">
        <f>ASC(IF(Sheet1!E27="","",Sheet1!E27&amp;" "&amp;Sheet1!F27))</f>
        <v/>
      </c>
      <c r="D17" s="41" t="str">
        <f>IF(Sheet1!H27="","",IF(Sheet1!H27="女",2,1))</f>
        <v/>
      </c>
      <c r="E17" s="41" t="str">
        <f>IF(Sheet1!I27="","",VLOOKUP(Sheet1!I27,Sheet2!$F$2:$G$50,2,FALSE))</f>
        <v/>
      </c>
      <c r="F17" s="41" t="str">
        <f>IF(B17="","",IF(Sheet1!#REF!="",Sheet1!$D$4,VALUE(Sheet1!#REF!)))</f>
        <v/>
      </c>
      <c r="G17" s="41" t="str">
        <f>IF(Sheet1!B27="","",VALUE(Sheet1!B27))</f>
        <v/>
      </c>
      <c r="H17" s="41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7" s="41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7" s="41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18" spans="1:10" s="41" customFormat="1" x14ac:dyDescent="0.15">
      <c r="A18" s="41" t="str">
        <f t="shared" si="0"/>
        <v/>
      </c>
      <c r="B18" s="41" t="str">
        <f>ASC(IF(Sheet1!C28="","",IF(LEN(Sheet1!C28)+LEN(Sheet1!D28)=2,Sheet1!C28&amp;"      "&amp;Sheet1!D28&amp;"("&amp;Sheet1!G28&amp;")",IF(LEN(Sheet1!C28)+LEN(Sheet1!D28)=3,Sheet1!C28&amp;"    "&amp;Sheet1!D28&amp;"("&amp;Sheet1!G28&amp;")",IF(LEN(Sheet1!C28)+LEN(Sheet1!D28)=4,Sheet1!C28&amp;"  "&amp;Sheet1!D28&amp;"("&amp;Sheet1!G28&amp;")",IF(LEN(Sheet1!C28)+LEN(Sheet1!D28)&gt;=5,Sheet1!C28&amp;Sheet1!D28&amp;"("&amp;Sheet1!G28&amp;")",""))))))</f>
        <v/>
      </c>
      <c r="C18" s="41" t="str">
        <f>ASC(IF(Sheet1!E28="","",Sheet1!E28&amp;" "&amp;Sheet1!F28))</f>
        <v/>
      </c>
      <c r="D18" s="41" t="str">
        <f>IF(Sheet1!H28="","",IF(Sheet1!H28="女",2,1))</f>
        <v/>
      </c>
      <c r="E18" s="41" t="str">
        <f>IF(Sheet1!I28="","",VLOOKUP(Sheet1!I28,Sheet2!$F$2:$G$50,2,FALSE))</f>
        <v/>
      </c>
      <c r="F18" s="41" t="str">
        <f>IF(B18="","",IF(Sheet1!#REF!="",Sheet1!$D$4,VALUE(Sheet1!#REF!)))</f>
        <v/>
      </c>
      <c r="G18" s="41" t="str">
        <f>IF(Sheet1!B28="","",VALUE(Sheet1!B28))</f>
        <v/>
      </c>
      <c r="H18" s="41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18" s="41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18" s="41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19" spans="1:10" s="41" customFormat="1" x14ac:dyDescent="0.15">
      <c r="A19" s="41" t="str">
        <f t="shared" si="0"/>
        <v/>
      </c>
      <c r="B19" s="41" t="str">
        <f>ASC(IF(Sheet1!C29="","",IF(LEN(Sheet1!C29)+LEN(Sheet1!D29)=2,Sheet1!C29&amp;"      "&amp;Sheet1!D29&amp;"("&amp;Sheet1!G29&amp;")",IF(LEN(Sheet1!C29)+LEN(Sheet1!D29)=3,Sheet1!C29&amp;"    "&amp;Sheet1!D29&amp;"("&amp;Sheet1!G29&amp;")",IF(LEN(Sheet1!C29)+LEN(Sheet1!D29)=4,Sheet1!C29&amp;"  "&amp;Sheet1!D29&amp;"("&amp;Sheet1!G29&amp;")",IF(LEN(Sheet1!C29)+LEN(Sheet1!D29)&gt;=5,Sheet1!C29&amp;Sheet1!D29&amp;"("&amp;Sheet1!G29&amp;")",""))))))</f>
        <v/>
      </c>
      <c r="C19" s="41" t="str">
        <f>ASC(IF(Sheet1!E29="","",Sheet1!E29&amp;" "&amp;Sheet1!F29))</f>
        <v/>
      </c>
      <c r="D19" s="41" t="str">
        <f>IF(Sheet1!H29="","",IF(Sheet1!H29="女",2,1))</f>
        <v/>
      </c>
      <c r="E19" s="41" t="str">
        <f>IF(Sheet1!I29="","",VLOOKUP(Sheet1!I29,Sheet2!$F$2:$G$50,2,FALSE))</f>
        <v/>
      </c>
      <c r="F19" s="41" t="str">
        <f>IF(B19="","",IF(Sheet1!#REF!="",Sheet1!$D$4,VALUE(Sheet1!#REF!)))</f>
        <v/>
      </c>
      <c r="G19" s="41" t="str">
        <f>IF(Sheet1!B29="","",VALUE(Sheet1!B29))</f>
        <v/>
      </c>
      <c r="H19" s="41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19" s="41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19" s="41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0" spans="1:10" s="41" customFormat="1" x14ac:dyDescent="0.15">
      <c r="A20" s="41" t="str">
        <f t="shared" si="0"/>
        <v/>
      </c>
      <c r="B20" s="41" t="str">
        <f>ASC(IF(Sheet1!C30="","",IF(LEN(Sheet1!C30)+LEN(Sheet1!D30)=2,Sheet1!C30&amp;"      "&amp;Sheet1!D30&amp;"("&amp;Sheet1!G30&amp;")",IF(LEN(Sheet1!C30)+LEN(Sheet1!D30)=3,Sheet1!C30&amp;"    "&amp;Sheet1!D30&amp;"("&amp;Sheet1!G30&amp;")",IF(LEN(Sheet1!C30)+LEN(Sheet1!D30)=4,Sheet1!C30&amp;"  "&amp;Sheet1!D30&amp;"("&amp;Sheet1!G30&amp;")",IF(LEN(Sheet1!C30)+LEN(Sheet1!D30)&gt;=5,Sheet1!C30&amp;Sheet1!D30&amp;"("&amp;Sheet1!G30&amp;")",""))))))</f>
        <v/>
      </c>
      <c r="C20" s="41" t="str">
        <f>ASC(IF(Sheet1!E30="","",Sheet1!E30&amp;" "&amp;Sheet1!F30))</f>
        <v/>
      </c>
      <c r="D20" s="41" t="str">
        <f>IF(Sheet1!H30="","",IF(Sheet1!H30="女",2,1))</f>
        <v/>
      </c>
      <c r="E20" s="41" t="str">
        <f>IF(Sheet1!I30="","",VLOOKUP(Sheet1!I30,Sheet2!$F$2:$G$50,2,FALSE))</f>
        <v/>
      </c>
      <c r="F20" s="41" t="str">
        <f>IF(B20="","",IF(Sheet1!#REF!="",Sheet1!$D$4,VALUE(Sheet1!#REF!)))</f>
        <v/>
      </c>
      <c r="G20" s="41" t="str">
        <f>IF(Sheet1!B30="","",VALUE(Sheet1!B30))</f>
        <v/>
      </c>
      <c r="H20" s="41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0" s="41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0" s="41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1" spans="1:10" s="41" customFormat="1" x14ac:dyDescent="0.15">
      <c r="A21" s="41" t="str">
        <f t="shared" si="0"/>
        <v/>
      </c>
      <c r="B21" s="41" t="str">
        <f>ASC(IF(Sheet1!C31="","",IF(LEN(Sheet1!C31)+LEN(Sheet1!D31)=2,Sheet1!C31&amp;"      "&amp;Sheet1!D31&amp;"("&amp;Sheet1!G31&amp;")",IF(LEN(Sheet1!C31)+LEN(Sheet1!D31)=3,Sheet1!C31&amp;"    "&amp;Sheet1!D31&amp;"("&amp;Sheet1!G31&amp;")",IF(LEN(Sheet1!C31)+LEN(Sheet1!D31)=4,Sheet1!C31&amp;"  "&amp;Sheet1!D31&amp;"("&amp;Sheet1!G31&amp;")",IF(LEN(Sheet1!C31)+LEN(Sheet1!D31)&gt;=5,Sheet1!C31&amp;Sheet1!D31&amp;"("&amp;Sheet1!G31&amp;")",""))))))</f>
        <v/>
      </c>
      <c r="C21" s="41" t="str">
        <f>ASC(IF(Sheet1!E31="","",Sheet1!E31&amp;" "&amp;Sheet1!F31))</f>
        <v/>
      </c>
      <c r="D21" s="41" t="str">
        <f>IF(Sheet1!H31="","",IF(Sheet1!H31="女",2,1))</f>
        <v/>
      </c>
      <c r="E21" s="41" t="str">
        <f>IF(Sheet1!I31="","",VLOOKUP(Sheet1!I31,Sheet2!$F$2:$G$50,2,FALSE))</f>
        <v/>
      </c>
      <c r="F21" s="41" t="str">
        <f>IF(B21="","",IF(Sheet1!#REF!="",Sheet1!$D$4,VALUE(Sheet1!#REF!)))</f>
        <v/>
      </c>
      <c r="G21" s="41" t="str">
        <f>IF(Sheet1!B31="","",VALUE(Sheet1!B31))</f>
        <v/>
      </c>
      <c r="H21" s="41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1" s="41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1" s="41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2" spans="1:10" s="41" customFormat="1" x14ac:dyDescent="0.15">
      <c r="A22" s="41" t="str">
        <f t="shared" si="0"/>
        <v/>
      </c>
      <c r="B22" s="41" t="str">
        <f>ASC(IF(Sheet1!C32="","",IF(LEN(Sheet1!C32)+LEN(Sheet1!D32)=2,Sheet1!C32&amp;"      "&amp;Sheet1!D32&amp;"("&amp;Sheet1!G32&amp;")",IF(LEN(Sheet1!C32)+LEN(Sheet1!D32)=3,Sheet1!C32&amp;"    "&amp;Sheet1!D32&amp;"("&amp;Sheet1!G32&amp;")",IF(LEN(Sheet1!C32)+LEN(Sheet1!D32)=4,Sheet1!C32&amp;"  "&amp;Sheet1!D32&amp;"("&amp;Sheet1!G32&amp;")",IF(LEN(Sheet1!C32)+LEN(Sheet1!D32)&gt;=5,Sheet1!C32&amp;Sheet1!D32&amp;"("&amp;Sheet1!G32&amp;")",""))))))</f>
        <v/>
      </c>
      <c r="C22" s="41" t="str">
        <f>ASC(IF(Sheet1!E32="","",Sheet1!E32&amp;" "&amp;Sheet1!F32))</f>
        <v/>
      </c>
      <c r="D22" s="41" t="str">
        <f>IF(Sheet1!H32="","",IF(Sheet1!H32="女",2,1))</f>
        <v/>
      </c>
      <c r="E22" s="41" t="str">
        <f>IF(Sheet1!I32="","",VLOOKUP(Sheet1!I32,Sheet2!$F$2:$G$50,2,FALSE))</f>
        <v/>
      </c>
      <c r="F22" s="41" t="str">
        <f>IF(B22="","",IF(Sheet1!#REF!="",Sheet1!$D$4,VALUE(Sheet1!#REF!)))</f>
        <v/>
      </c>
      <c r="G22" s="41" t="str">
        <f>IF(Sheet1!B32="","",VALUE(Sheet1!B32))</f>
        <v/>
      </c>
      <c r="H22" s="41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2" s="41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2" s="41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3" spans="1:10" s="41" customFormat="1" x14ac:dyDescent="0.15">
      <c r="A23" s="41" t="str">
        <f t="shared" si="0"/>
        <v/>
      </c>
      <c r="B23" s="41" t="str">
        <f>ASC(IF(Sheet1!C33="","",IF(LEN(Sheet1!C33)+LEN(Sheet1!D33)=2,Sheet1!C33&amp;"      "&amp;Sheet1!D33&amp;"("&amp;Sheet1!G33&amp;")",IF(LEN(Sheet1!C33)+LEN(Sheet1!D33)=3,Sheet1!C33&amp;"    "&amp;Sheet1!D33&amp;"("&amp;Sheet1!G33&amp;")",IF(LEN(Sheet1!C33)+LEN(Sheet1!D33)=4,Sheet1!C33&amp;"  "&amp;Sheet1!D33&amp;"("&amp;Sheet1!G33&amp;")",IF(LEN(Sheet1!C33)+LEN(Sheet1!D33)&gt;=5,Sheet1!C33&amp;Sheet1!D33&amp;"("&amp;Sheet1!G33&amp;")",""))))))</f>
        <v/>
      </c>
      <c r="C23" s="41" t="str">
        <f>ASC(IF(Sheet1!E33="","",Sheet1!E33&amp;" "&amp;Sheet1!F33))</f>
        <v/>
      </c>
      <c r="D23" s="41" t="str">
        <f>IF(Sheet1!H33="","",IF(Sheet1!H33="女",2,1))</f>
        <v/>
      </c>
      <c r="E23" s="41" t="str">
        <f>IF(Sheet1!I33="","",VLOOKUP(Sheet1!I33,Sheet2!$F$2:$G$50,2,FALSE))</f>
        <v/>
      </c>
      <c r="F23" s="41" t="str">
        <f>IF(B23="","",IF(Sheet1!#REF!="",Sheet1!$D$4,VALUE(Sheet1!#REF!)))</f>
        <v/>
      </c>
      <c r="G23" s="41" t="str">
        <f>IF(Sheet1!B33="","",VALUE(Sheet1!B33))</f>
        <v/>
      </c>
      <c r="H23" s="41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3" s="41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3" s="41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4" spans="1:10" s="41" customFormat="1" x14ac:dyDescent="0.15">
      <c r="A24" s="41" t="str">
        <f t="shared" si="0"/>
        <v/>
      </c>
      <c r="B24" s="41" t="str">
        <f>ASC(IF(Sheet1!C34="","",IF(LEN(Sheet1!C34)+LEN(Sheet1!D34)=2,Sheet1!C34&amp;"      "&amp;Sheet1!D34&amp;"("&amp;Sheet1!G34&amp;")",IF(LEN(Sheet1!C34)+LEN(Sheet1!D34)=3,Sheet1!C34&amp;"    "&amp;Sheet1!D34&amp;"("&amp;Sheet1!G34&amp;")",IF(LEN(Sheet1!C34)+LEN(Sheet1!D34)=4,Sheet1!C34&amp;"  "&amp;Sheet1!D34&amp;"("&amp;Sheet1!G34&amp;")",IF(LEN(Sheet1!C34)+LEN(Sheet1!D34)&gt;=5,Sheet1!C34&amp;Sheet1!D34&amp;"("&amp;Sheet1!G34&amp;")",""))))))</f>
        <v/>
      </c>
      <c r="C24" s="41" t="str">
        <f>ASC(IF(Sheet1!E34="","",Sheet1!E34&amp;" "&amp;Sheet1!F34))</f>
        <v/>
      </c>
      <c r="D24" s="41" t="str">
        <f>IF(Sheet1!H34="","",IF(Sheet1!H34="女",2,1))</f>
        <v/>
      </c>
      <c r="E24" s="41" t="str">
        <f>IF(Sheet1!I34="","",VLOOKUP(Sheet1!I34,Sheet2!$F$2:$G$50,2,FALSE))</f>
        <v/>
      </c>
      <c r="F24" s="41" t="str">
        <f>IF(B24="","",IF(Sheet1!#REF!="",Sheet1!$D$4,VALUE(Sheet1!#REF!)))</f>
        <v/>
      </c>
      <c r="G24" s="41" t="str">
        <f>IF(Sheet1!B34="","",VALUE(Sheet1!B34))</f>
        <v/>
      </c>
      <c r="H24" s="41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4" s="41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4" s="41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5" spans="1:10" s="41" customFormat="1" x14ac:dyDescent="0.15">
      <c r="A25" s="41" t="str">
        <f t="shared" si="0"/>
        <v/>
      </c>
      <c r="B25" s="41" t="str">
        <f>ASC(IF(Sheet1!C35="","",IF(LEN(Sheet1!C35)+LEN(Sheet1!D35)=2,Sheet1!C35&amp;"      "&amp;Sheet1!D35&amp;"("&amp;Sheet1!G35&amp;")",IF(LEN(Sheet1!C35)+LEN(Sheet1!D35)=3,Sheet1!C35&amp;"    "&amp;Sheet1!D35&amp;"("&amp;Sheet1!G35&amp;")",IF(LEN(Sheet1!C35)+LEN(Sheet1!D35)=4,Sheet1!C35&amp;"  "&amp;Sheet1!D35&amp;"("&amp;Sheet1!G35&amp;")",IF(LEN(Sheet1!C35)+LEN(Sheet1!D35)&gt;=5,Sheet1!C35&amp;Sheet1!D35&amp;"("&amp;Sheet1!G35&amp;")",""))))))</f>
        <v/>
      </c>
      <c r="C25" s="41" t="str">
        <f>ASC(IF(Sheet1!E35="","",Sheet1!E35&amp;" "&amp;Sheet1!F35))</f>
        <v/>
      </c>
      <c r="D25" s="41" t="str">
        <f>IF(Sheet1!H35="","",IF(Sheet1!H35="女",2,1))</f>
        <v/>
      </c>
      <c r="E25" s="41" t="str">
        <f>IF(Sheet1!I35="","",VLOOKUP(Sheet1!I35,Sheet2!$F$2:$G$50,2,FALSE))</f>
        <v/>
      </c>
      <c r="F25" s="41" t="str">
        <f>IF(B25="","",IF(Sheet1!#REF!="",Sheet1!$D$4,VALUE(Sheet1!#REF!)))</f>
        <v/>
      </c>
      <c r="G25" s="41" t="str">
        <f>IF(Sheet1!B35="","",VALUE(Sheet1!B35))</f>
        <v/>
      </c>
      <c r="H25" s="41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5" s="41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5" s="41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6" spans="1:10" s="41" customFormat="1" x14ac:dyDescent="0.15">
      <c r="A26" s="41" t="str">
        <f t="shared" si="0"/>
        <v/>
      </c>
      <c r="B26" s="41" t="str">
        <f>ASC(IF(Sheet1!C36="","",IF(LEN(Sheet1!C36)+LEN(Sheet1!D36)=2,Sheet1!C36&amp;"      "&amp;Sheet1!D36&amp;"("&amp;Sheet1!G36&amp;")",IF(LEN(Sheet1!C36)+LEN(Sheet1!D36)=3,Sheet1!C36&amp;"    "&amp;Sheet1!D36&amp;"("&amp;Sheet1!G36&amp;")",IF(LEN(Sheet1!C36)+LEN(Sheet1!D36)=4,Sheet1!C36&amp;"  "&amp;Sheet1!D36&amp;"("&amp;Sheet1!G36&amp;")",IF(LEN(Sheet1!C36)+LEN(Sheet1!D36)&gt;=5,Sheet1!C36&amp;Sheet1!D36&amp;"("&amp;Sheet1!G36&amp;")",""))))))</f>
        <v/>
      </c>
      <c r="C26" s="41" t="str">
        <f>ASC(IF(Sheet1!E36="","",Sheet1!E36&amp;" "&amp;Sheet1!F36))</f>
        <v/>
      </c>
      <c r="D26" s="41" t="str">
        <f>IF(Sheet1!H36="","",IF(Sheet1!H36="女",2,1))</f>
        <v/>
      </c>
      <c r="E26" s="41" t="str">
        <f>IF(Sheet1!I36="","",VLOOKUP(Sheet1!I36,Sheet2!$F$2:$G$50,2,FALSE))</f>
        <v/>
      </c>
      <c r="F26" s="41" t="str">
        <f>IF(B26="","",IF(Sheet1!#REF!="",Sheet1!$D$4,VALUE(Sheet1!#REF!)))</f>
        <v/>
      </c>
      <c r="G26" s="41" t="str">
        <f>IF(Sheet1!B36="","",VALUE(Sheet1!B36))</f>
        <v/>
      </c>
      <c r="H26" s="41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6" s="41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6" s="41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7" spans="1:10" s="41" customFormat="1" x14ac:dyDescent="0.15">
      <c r="A27" s="41" t="str">
        <f t="shared" si="0"/>
        <v/>
      </c>
      <c r="B27" s="41" t="str">
        <f>ASC(IF(Sheet1!C37="","",IF(LEN(Sheet1!C37)+LEN(Sheet1!D37)=2,Sheet1!C37&amp;"      "&amp;Sheet1!D37&amp;"("&amp;Sheet1!G37&amp;")",IF(LEN(Sheet1!C37)+LEN(Sheet1!D37)=3,Sheet1!C37&amp;"    "&amp;Sheet1!D37&amp;"("&amp;Sheet1!G37&amp;")",IF(LEN(Sheet1!C37)+LEN(Sheet1!D37)=4,Sheet1!C37&amp;"  "&amp;Sheet1!D37&amp;"("&amp;Sheet1!G37&amp;")",IF(LEN(Sheet1!C37)+LEN(Sheet1!D37)&gt;=5,Sheet1!C37&amp;Sheet1!D37&amp;"("&amp;Sheet1!G37&amp;")",""))))))</f>
        <v/>
      </c>
      <c r="C27" s="41" t="str">
        <f>ASC(IF(Sheet1!E37="","",Sheet1!E37&amp;" "&amp;Sheet1!F37))</f>
        <v/>
      </c>
      <c r="D27" s="41" t="str">
        <f>IF(Sheet1!H37="","",IF(Sheet1!H37="女",2,1))</f>
        <v/>
      </c>
      <c r="E27" s="41" t="str">
        <f>IF(Sheet1!I37="","",VLOOKUP(Sheet1!I37,Sheet2!$F$2:$G$50,2,FALSE))</f>
        <v/>
      </c>
      <c r="F27" s="41" t="str">
        <f>IF(B27="","",IF(Sheet1!#REF!="",Sheet1!$D$4,VALUE(Sheet1!#REF!)))</f>
        <v/>
      </c>
      <c r="G27" s="41" t="str">
        <f>IF(Sheet1!B37="","",VALUE(Sheet1!B37))</f>
        <v/>
      </c>
      <c r="H27" s="41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7" s="41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7" s="41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28" spans="1:10" s="41" customFormat="1" x14ac:dyDescent="0.15">
      <c r="A28" s="41" t="str">
        <f t="shared" si="0"/>
        <v/>
      </c>
      <c r="B28" s="41" t="str">
        <f>ASC(IF(Sheet1!C38="","",IF(LEN(Sheet1!C38)+LEN(Sheet1!D38)=2,Sheet1!C38&amp;"      "&amp;Sheet1!D38&amp;"("&amp;Sheet1!G38&amp;")",IF(LEN(Sheet1!C38)+LEN(Sheet1!D38)=3,Sheet1!C38&amp;"    "&amp;Sheet1!D38&amp;"("&amp;Sheet1!G38&amp;")",IF(LEN(Sheet1!C38)+LEN(Sheet1!D38)=4,Sheet1!C38&amp;"  "&amp;Sheet1!D38&amp;"("&amp;Sheet1!G38&amp;")",IF(LEN(Sheet1!C38)+LEN(Sheet1!D38)&gt;=5,Sheet1!C38&amp;Sheet1!D38&amp;"("&amp;Sheet1!G38&amp;")",""))))))</f>
        <v/>
      </c>
      <c r="C28" s="41" t="str">
        <f>ASC(IF(Sheet1!E38="","",Sheet1!E38&amp;" "&amp;Sheet1!F38))</f>
        <v/>
      </c>
      <c r="D28" s="41" t="str">
        <f>IF(Sheet1!H38="","",IF(Sheet1!H38="女",2,1))</f>
        <v/>
      </c>
      <c r="E28" s="41" t="str">
        <f>IF(Sheet1!I38="","",VLOOKUP(Sheet1!I38,Sheet2!$F$2:$G$50,2,FALSE))</f>
        <v/>
      </c>
      <c r="F28" s="41" t="str">
        <f>IF(B28="","",IF(Sheet1!#REF!="",Sheet1!$D$4,VALUE(Sheet1!#REF!)))</f>
        <v/>
      </c>
      <c r="G28" s="41" t="str">
        <f>IF(Sheet1!B38="","",VALUE(Sheet1!B38))</f>
        <v/>
      </c>
      <c r="H28" s="41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28" s="41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28" s="41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29" spans="1:10" s="41" customFormat="1" x14ac:dyDescent="0.15">
      <c r="A29" s="41" t="str">
        <f t="shared" si="0"/>
        <v/>
      </c>
      <c r="B29" s="41" t="str">
        <f>ASC(IF(Sheet1!C39="","",IF(LEN(Sheet1!C39)+LEN(Sheet1!D39)=2,Sheet1!C39&amp;"      "&amp;Sheet1!D39&amp;"("&amp;Sheet1!G39&amp;")",IF(LEN(Sheet1!C39)+LEN(Sheet1!D39)=3,Sheet1!C39&amp;"    "&amp;Sheet1!D39&amp;"("&amp;Sheet1!G39&amp;")",IF(LEN(Sheet1!C39)+LEN(Sheet1!D39)=4,Sheet1!C39&amp;"  "&amp;Sheet1!D39&amp;"("&amp;Sheet1!G39&amp;")",IF(LEN(Sheet1!C39)+LEN(Sheet1!D39)&gt;=5,Sheet1!C39&amp;Sheet1!D39&amp;"("&amp;Sheet1!G39&amp;")",""))))))</f>
        <v/>
      </c>
      <c r="C29" s="41" t="str">
        <f>ASC(IF(Sheet1!E39="","",Sheet1!E39&amp;" "&amp;Sheet1!F39))</f>
        <v/>
      </c>
      <c r="D29" s="41" t="str">
        <f>IF(Sheet1!H39="","",IF(Sheet1!H39="女",2,1))</f>
        <v/>
      </c>
      <c r="E29" s="41" t="str">
        <f>IF(Sheet1!I39="","",VLOOKUP(Sheet1!I39,Sheet2!$F$2:$G$50,2,FALSE))</f>
        <v/>
      </c>
      <c r="F29" s="41" t="str">
        <f>IF(B29="","",IF(Sheet1!#REF!="",Sheet1!$D$4,VALUE(Sheet1!#REF!)))</f>
        <v/>
      </c>
      <c r="G29" s="41" t="str">
        <f>IF(Sheet1!B39="","",VALUE(Sheet1!B39))</f>
        <v/>
      </c>
      <c r="H29" s="41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29" s="41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29" s="41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0" spans="1:10" s="41" customFormat="1" x14ac:dyDescent="0.15">
      <c r="A30" s="41" t="str">
        <f t="shared" si="0"/>
        <v/>
      </c>
      <c r="B30" s="41" t="str">
        <f>ASC(IF(Sheet1!C40="","",IF(LEN(Sheet1!C40)+LEN(Sheet1!D40)=2,Sheet1!C40&amp;"      "&amp;Sheet1!D40&amp;"("&amp;Sheet1!G40&amp;")",IF(LEN(Sheet1!C40)+LEN(Sheet1!D40)=3,Sheet1!C40&amp;"    "&amp;Sheet1!D40&amp;"("&amp;Sheet1!G40&amp;")",IF(LEN(Sheet1!C40)+LEN(Sheet1!D40)=4,Sheet1!C40&amp;"  "&amp;Sheet1!D40&amp;"("&amp;Sheet1!G40&amp;")",IF(LEN(Sheet1!C40)+LEN(Sheet1!D40)&gt;=5,Sheet1!C40&amp;Sheet1!D40&amp;"("&amp;Sheet1!G40&amp;")",""))))))</f>
        <v/>
      </c>
      <c r="C30" s="41" t="str">
        <f>ASC(IF(Sheet1!E40="","",Sheet1!E40&amp;" "&amp;Sheet1!F40))</f>
        <v/>
      </c>
      <c r="D30" s="41" t="str">
        <f>IF(Sheet1!H40="","",IF(Sheet1!H40="女",2,1))</f>
        <v/>
      </c>
      <c r="E30" s="41" t="str">
        <f>IF(Sheet1!I40="","",VLOOKUP(Sheet1!I40,Sheet2!$F$2:$G$50,2,FALSE))</f>
        <v/>
      </c>
      <c r="F30" s="41" t="str">
        <f>IF(B30="","",IF(Sheet1!#REF!="",Sheet1!$D$4,VALUE(Sheet1!#REF!)))</f>
        <v/>
      </c>
      <c r="G30" s="41" t="str">
        <f>IF(Sheet1!B40="","",VALUE(Sheet1!B40))</f>
        <v/>
      </c>
      <c r="H30" s="41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0" s="41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0" s="41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1" spans="1:10" s="41" customFormat="1" x14ac:dyDescent="0.15">
      <c r="A31" s="41" t="str">
        <f t="shared" si="0"/>
        <v/>
      </c>
      <c r="B31" s="41" t="str">
        <f>ASC(IF(Sheet1!C41="","",IF(LEN(Sheet1!C41)+LEN(Sheet1!D41)=2,Sheet1!C41&amp;"      "&amp;Sheet1!D41&amp;"("&amp;Sheet1!G41&amp;")",IF(LEN(Sheet1!C41)+LEN(Sheet1!D41)=3,Sheet1!C41&amp;"    "&amp;Sheet1!D41&amp;"("&amp;Sheet1!G41&amp;")",IF(LEN(Sheet1!C41)+LEN(Sheet1!D41)=4,Sheet1!C41&amp;"  "&amp;Sheet1!D41&amp;"("&amp;Sheet1!G41&amp;")",IF(LEN(Sheet1!C41)+LEN(Sheet1!D41)&gt;=5,Sheet1!C41&amp;Sheet1!D41&amp;"("&amp;Sheet1!G41&amp;")",""))))))</f>
        <v/>
      </c>
      <c r="C31" s="41" t="str">
        <f>ASC(IF(Sheet1!E41="","",Sheet1!E41&amp;" "&amp;Sheet1!F41))</f>
        <v/>
      </c>
      <c r="D31" s="41" t="str">
        <f>IF(Sheet1!H41="","",IF(Sheet1!H41="女",2,1))</f>
        <v/>
      </c>
      <c r="E31" s="41" t="str">
        <f>IF(Sheet1!I41="","",VLOOKUP(Sheet1!I41,Sheet2!$F$2:$G$50,2,FALSE))</f>
        <v/>
      </c>
      <c r="F31" s="41" t="str">
        <f>IF(B31="","",IF(Sheet1!#REF!="",Sheet1!$D$4,VALUE(Sheet1!#REF!)))</f>
        <v/>
      </c>
      <c r="G31" s="41" t="str">
        <f>IF(Sheet1!B41="","",VALUE(Sheet1!B41))</f>
        <v/>
      </c>
      <c r="H31" s="41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1" s="41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1" s="41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2" spans="1:10" s="41" customFormat="1" x14ac:dyDescent="0.15">
      <c r="A32" s="41" t="str">
        <f t="shared" si="0"/>
        <v/>
      </c>
      <c r="B32" s="41" t="str">
        <f>ASC(IF(Sheet1!C42="","",IF(LEN(Sheet1!C42)+LEN(Sheet1!D42)=2,Sheet1!C42&amp;"      "&amp;Sheet1!D42&amp;"("&amp;Sheet1!G42&amp;")",IF(LEN(Sheet1!C42)+LEN(Sheet1!D42)=3,Sheet1!C42&amp;"    "&amp;Sheet1!D42&amp;"("&amp;Sheet1!G42&amp;")",IF(LEN(Sheet1!C42)+LEN(Sheet1!D42)=4,Sheet1!C42&amp;"  "&amp;Sheet1!D42&amp;"("&amp;Sheet1!G42&amp;")",IF(LEN(Sheet1!C42)+LEN(Sheet1!D42)&gt;=5,Sheet1!C42&amp;Sheet1!D42&amp;"("&amp;Sheet1!G42&amp;")",""))))))</f>
        <v/>
      </c>
      <c r="C32" s="41" t="str">
        <f>ASC(IF(Sheet1!E42="","",Sheet1!E42&amp;" "&amp;Sheet1!F42))</f>
        <v/>
      </c>
      <c r="D32" s="41" t="str">
        <f>IF(Sheet1!H42="","",IF(Sheet1!H42="女",2,1))</f>
        <v/>
      </c>
      <c r="E32" s="41" t="str">
        <f>IF(Sheet1!I42="","",VLOOKUP(Sheet1!I42,Sheet2!$F$2:$G$50,2,FALSE))</f>
        <v/>
      </c>
      <c r="F32" s="41" t="str">
        <f>IF(B32="","",IF(Sheet1!#REF!="",Sheet1!$D$4,VALUE(Sheet1!#REF!)))</f>
        <v/>
      </c>
      <c r="G32" s="41" t="str">
        <f>IF(Sheet1!B42="","",VALUE(Sheet1!B42))</f>
        <v/>
      </c>
      <c r="H32" s="41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2" s="41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2" s="41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3" spans="1:10" s="41" customFormat="1" x14ac:dyDescent="0.15">
      <c r="A33" s="41" t="str">
        <f t="shared" si="0"/>
        <v/>
      </c>
      <c r="B33" s="41" t="str">
        <f>ASC(IF(Sheet1!C43="","",IF(LEN(Sheet1!C43)+LEN(Sheet1!D43)=2,Sheet1!C43&amp;"      "&amp;Sheet1!D43&amp;"("&amp;Sheet1!G43&amp;")",IF(LEN(Sheet1!C43)+LEN(Sheet1!D43)=3,Sheet1!C43&amp;"    "&amp;Sheet1!D43&amp;"("&amp;Sheet1!G43&amp;")",IF(LEN(Sheet1!C43)+LEN(Sheet1!D43)=4,Sheet1!C43&amp;"  "&amp;Sheet1!D43&amp;"("&amp;Sheet1!G43&amp;")",IF(LEN(Sheet1!C43)+LEN(Sheet1!D43)&gt;=5,Sheet1!C43&amp;Sheet1!D43&amp;"("&amp;Sheet1!G43&amp;")",""))))))</f>
        <v/>
      </c>
      <c r="C33" s="41" t="str">
        <f>ASC(IF(Sheet1!E43="","",Sheet1!E43&amp;" "&amp;Sheet1!F43))</f>
        <v/>
      </c>
      <c r="D33" s="41" t="str">
        <f>IF(Sheet1!H43="","",IF(Sheet1!H43="女",2,1))</f>
        <v/>
      </c>
      <c r="E33" s="41" t="str">
        <f>IF(Sheet1!I43="","",VLOOKUP(Sheet1!I43,Sheet2!$F$2:$G$50,2,FALSE))</f>
        <v/>
      </c>
      <c r="F33" s="41" t="str">
        <f>IF(B33="","",IF(Sheet1!#REF!="",Sheet1!$D$4,VALUE(Sheet1!#REF!)))</f>
        <v/>
      </c>
      <c r="G33" s="41" t="str">
        <f>IF(Sheet1!B43="","",VALUE(Sheet1!B43))</f>
        <v/>
      </c>
      <c r="H33" s="41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3" s="41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3" s="41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4" spans="1:10" s="41" customFormat="1" x14ac:dyDescent="0.15">
      <c r="A34" s="41" t="str">
        <f t="shared" si="0"/>
        <v/>
      </c>
      <c r="B34" s="41" t="str">
        <f>ASC(IF(Sheet1!C44="","",IF(LEN(Sheet1!C44)+LEN(Sheet1!D44)=2,Sheet1!C44&amp;"      "&amp;Sheet1!D44&amp;"("&amp;Sheet1!G44&amp;")",IF(LEN(Sheet1!C44)+LEN(Sheet1!D44)=3,Sheet1!C44&amp;"    "&amp;Sheet1!D44&amp;"("&amp;Sheet1!G44&amp;")",IF(LEN(Sheet1!C44)+LEN(Sheet1!D44)=4,Sheet1!C44&amp;"  "&amp;Sheet1!D44&amp;"("&amp;Sheet1!G44&amp;")",IF(LEN(Sheet1!C44)+LEN(Sheet1!D44)&gt;=5,Sheet1!C44&amp;Sheet1!D44&amp;"("&amp;Sheet1!G44&amp;")",""))))))</f>
        <v/>
      </c>
      <c r="C34" s="41" t="str">
        <f>ASC(IF(Sheet1!E44="","",Sheet1!E44&amp;" "&amp;Sheet1!F44))</f>
        <v/>
      </c>
      <c r="D34" s="41" t="str">
        <f>IF(Sheet1!H44="","",IF(Sheet1!H44="女",2,1))</f>
        <v/>
      </c>
      <c r="E34" s="41" t="str">
        <f>IF(Sheet1!I44="","",VLOOKUP(Sheet1!I44,Sheet2!$F$2:$G$50,2,FALSE))</f>
        <v/>
      </c>
      <c r="F34" s="41" t="str">
        <f>IF(B34="","",IF(Sheet1!#REF!="",Sheet1!$D$4,VALUE(Sheet1!#REF!)))</f>
        <v/>
      </c>
      <c r="G34" s="41" t="str">
        <f>IF(Sheet1!B44="","",VALUE(Sheet1!B44))</f>
        <v/>
      </c>
      <c r="H34" s="41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4" s="41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4" s="41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5" spans="1:10" s="41" customFormat="1" x14ac:dyDescent="0.15">
      <c r="A35" s="41" t="str">
        <f t="shared" ref="A35:A66" si="1">IF(B35="","",D35*100000000+E35*1000000+200000+G35)</f>
        <v/>
      </c>
      <c r="B35" s="41" t="str">
        <f>ASC(IF(Sheet1!C45="","",IF(LEN(Sheet1!C45)+LEN(Sheet1!D45)=2,Sheet1!C45&amp;"      "&amp;Sheet1!D45&amp;"("&amp;Sheet1!G45&amp;")",IF(LEN(Sheet1!C45)+LEN(Sheet1!D45)=3,Sheet1!C45&amp;"    "&amp;Sheet1!D45&amp;"("&amp;Sheet1!G45&amp;")",IF(LEN(Sheet1!C45)+LEN(Sheet1!D45)=4,Sheet1!C45&amp;"  "&amp;Sheet1!D45&amp;"("&amp;Sheet1!G45&amp;")",IF(LEN(Sheet1!C45)+LEN(Sheet1!D45)&gt;=5,Sheet1!C45&amp;Sheet1!D45&amp;"("&amp;Sheet1!G45&amp;")",""))))))</f>
        <v/>
      </c>
      <c r="C35" s="41" t="str">
        <f>ASC(IF(Sheet1!E45="","",Sheet1!E45&amp;" "&amp;Sheet1!F45))</f>
        <v/>
      </c>
      <c r="D35" s="41" t="str">
        <f>IF(Sheet1!H45="","",IF(Sheet1!H45="女",2,1))</f>
        <v/>
      </c>
      <c r="E35" s="41" t="str">
        <f>IF(Sheet1!I45="","",VLOOKUP(Sheet1!I45,Sheet2!$F$2:$G$50,2,FALSE))</f>
        <v/>
      </c>
      <c r="F35" s="41" t="str">
        <f>IF(B35="","",IF(Sheet1!#REF!="",Sheet1!$D$4,VALUE(Sheet1!#REF!)))</f>
        <v/>
      </c>
      <c r="G35" s="41" t="str">
        <f>IF(Sheet1!B45="","",VALUE(Sheet1!B45))</f>
        <v/>
      </c>
      <c r="H35" s="41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5" s="41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5" s="41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6" spans="1:10" s="41" customFormat="1" x14ac:dyDescent="0.15">
      <c r="A36" s="41" t="str">
        <f t="shared" si="1"/>
        <v/>
      </c>
      <c r="B36" s="41" t="str">
        <f>ASC(IF(Sheet1!C46="","",IF(LEN(Sheet1!C46)+LEN(Sheet1!D46)=2,Sheet1!C46&amp;"      "&amp;Sheet1!D46&amp;"("&amp;Sheet1!G46&amp;")",IF(LEN(Sheet1!C46)+LEN(Sheet1!D46)=3,Sheet1!C46&amp;"    "&amp;Sheet1!D46&amp;"("&amp;Sheet1!G46&amp;")",IF(LEN(Sheet1!C46)+LEN(Sheet1!D46)=4,Sheet1!C46&amp;"  "&amp;Sheet1!D46&amp;"("&amp;Sheet1!G46&amp;")",IF(LEN(Sheet1!C46)+LEN(Sheet1!D46)&gt;=5,Sheet1!C46&amp;Sheet1!D46&amp;"("&amp;Sheet1!G46&amp;")",""))))))</f>
        <v/>
      </c>
      <c r="C36" s="41" t="str">
        <f>ASC(IF(Sheet1!E46="","",Sheet1!E46&amp;" "&amp;Sheet1!F46))</f>
        <v/>
      </c>
      <c r="D36" s="41" t="str">
        <f>IF(Sheet1!H46="","",IF(Sheet1!H46="女",2,1))</f>
        <v/>
      </c>
      <c r="E36" s="41" t="str">
        <f>IF(Sheet1!I46="","",VLOOKUP(Sheet1!I46,Sheet2!$F$2:$G$50,2,FALSE))</f>
        <v/>
      </c>
      <c r="F36" s="41" t="str">
        <f>IF(B36="","",IF(Sheet1!#REF!="",Sheet1!$D$4,VALUE(Sheet1!#REF!)))</f>
        <v/>
      </c>
      <c r="G36" s="41" t="str">
        <f>IF(Sheet1!B46="","",VALUE(Sheet1!B46))</f>
        <v/>
      </c>
      <c r="H36" s="41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6" s="41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6" s="41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7" spans="1:10" s="41" customFormat="1" x14ac:dyDescent="0.15">
      <c r="A37" s="41" t="str">
        <f t="shared" si="1"/>
        <v/>
      </c>
      <c r="B37" s="41" t="str">
        <f>ASC(IF(Sheet1!C47="","",IF(LEN(Sheet1!C47)+LEN(Sheet1!D47)=2,Sheet1!C47&amp;"      "&amp;Sheet1!D47&amp;"("&amp;Sheet1!G47&amp;")",IF(LEN(Sheet1!C47)+LEN(Sheet1!D47)=3,Sheet1!C47&amp;"    "&amp;Sheet1!D47&amp;"("&amp;Sheet1!G47&amp;")",IF(LEN(Sheet1!C47)+LEN(Sheet1!D47)=4,Sheet1!C47&amp;"  "&amp;Sheet1!D47&amp;"("&amp;Sheet1!G47&amp;")",IF(LEN(Sheet1!C47)+LEN(Sheet1!D47)&gt;=5,Sheet1!C47&amp;Sheet1!D47&amp;"("&amp;Sheet1!G47&amp;")",""))))))</f>
        <v/>
      </c>
      <c r="C37" s="41" t="str">
        <f>ASC(IF(Sheet1!E47="","",Sheet1!E47&amp;" "&amp;Sheet1!F47))</f>
        <v/>
      </c>
      <c r="D37" s="41" t="str">
        <f>IF(Sheet1!H47="","",IF(Sheet1!H47="女",2,1))</f>
        <v/>
      </c>
      <c r="E37" s="41" t="str">
        <f>IF(Sheet1!I47="","",VLOOKUP(Sheet1!I47,Sheet2!$F$2:$G$50,2,FALSE))</f>
        <v/>
      </c>
      <c r="F37" s="41" t="str">
        <f>IF(B37="","",IF(Sheet1!#REF!="",Sheet1!$D$4,VALUE(Sheet1!#REF!)))</f>
        <v/>
      </c>
      <c r="G37" s="41" t="str">
        <f>IF(Sheet1!B47="","",VALUE(Sheet1!B47))</f>
        <v/>
      </c>
      <c r="H37" s="41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7" s="41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7" s="41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38" spans="1:10" s="41" customFormat="1" x14ac:dyDescent="0.15">
      <c r="A38" s="41" t="str">
        <f t="shared" si="1"/>
        <v/>
      </c>
      <c r="B38" s="41" t="str">
        <f>ASC(IF(Sheet1!C48="","",IF(LEN(Sheet1!C48)+LEN(Sheet1!D48)=2,Sheet1!C48&amp;"      "&amp;Sheet1!D48&amp;"("&amp;Sheet1!G48&amp;")",IF(LEN(Sheet1!C48)+LEN(Sheet1!D48)=3,Sheet1!C48&amp;"    "&amp;Sheet1!D48&amp;"("&amp;Sheet1!G48&amp;")",IF(LEN(Sheet1!C48)+LEN(Sheet1!D48)=4,Sheet1!C48&amp;"  "&amp;Sheet1!D48&amp;"("&amp;Sheet1!G48&amp;")",IF(LEN(Sheet1!C48)+LEN(Sheet1!D48)&gt;=5,Sheet1!C48&amp;Sheet1!D48&amp;"("&amp;Sheet1!G48&amp;")",""))))))</f>
        <v/>
      </c>
      <c r="C38" s="41" t="str">
        <f>ASC(IF(Sheet1!E48="","",Sheet1!E48&amp;" "&amp;Sheet1!F48))</f>
        <v/>
      </c>
      <c r="D38" s="41" t="str">
        <f>IF(Sheet1!H48="","",IF(Sheet1!H48="女",2,1))</f>
        <v/>
      </c>
      <c r="E38" s="41" t="str">
        <f>IF(Sheet1!I48="","",VLOOKUP(Sheet1!I48,Sheet2!$F$2:$G$50,2,FALSE))</f>
        <v/>
      </c>
      <c r="F38" s="41" t="str">
        <f>IF(B38="","",IF(Sheet1!#REF!="",Sheet1!$D$4,VALUE(Sheet1!#REF!)))</f>
        <v/>
      </c>
      <c r="G38" s="41" t="str">
        <f>IF(Sheet1!B48="","",VALUE(Sheet1!B48))</f>
        <v/>
      </c>
      <c r="H38" s="41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38" s="41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38" s="41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39" spans="1:10" s="41" customFormat="1" x14ac:dyDescent="0.15">
      <c r="A39" s="41" t="str">
        <f t="shared" si="1"/>
        <v/>
      </c>
      <c r="B39" s="41" t="str">
        <f>ASC(IF(Sheet1!C49="","",IF(LEN(Sheet1!C49)+LEN(Sheet1!D49)=2,Sheet1!C49&amp;"      "&amp;Sheet1!D49&amp;"("&amp;Sheet1!G49&amp;")",IF(LEN(Sheet1!C49)+LEN(Sheet1!D49)=3,Sheet1!C49&amp;"    "&amp;Sheet1!D49&amp;"("&amp;Sheet1!G49&amp;")",IF(LEN(Sheet1!C49)+LEN(Sheet1!D49)=4,Sheet1!C49&amp;"  "&amp;Sheet1!D49&amp;"("&amp;Sheet1!G49&amp;")",IF(LEN(Sheet1!C49)+LEN(Sheet1!D49)&gt;=5,Sheet1!C49&amp;Sheet1!D49&amp;"("&amp;Sheet1!G49&amp;")",""))))))</f>
        <v/>
      </c>
      <c r="C39" s="41" t="str">
        <f>ASC(IF(Sheet1!E49="","",Sheet1!E49&amp;" "&amp;Sheet1!F49))</f>
        <v/>
      </c>
      <c r="D39" s="41" t="str">
        <f>IF(Sheet1!H49="","",IF(Sheet1!H49="女",2,1))</f>
        <v/>
      </c>
      <c r="E39" s="41" t="str">
        <f>IF(Sheet1!I49="","",VLOOKUP(Sheet1!I49,Sheet2!$F$2:$G$50,2,FALSE))</f>
        <v/>
      </c>
      <c r="F39" s="41" t="str">
        <f>IF(B39="","",IF(Sheet1!#REF!="",Sheet1!$D$4,VALUE(Sheet1!#REF!)))</f>
        <v/>
      </c>
      <c r="G39" s="41" t="str">
        <f>IF(Sheet1!B49="","",VALUE(Sheet1!B49))</f>
        <v/>
      </c>
      <c r="H39" s="41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39" s="41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39" s="41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0" spans="1:10" s="41" customFormat="1" x14ac:dyDescent="0.15">
      <c r="A40" s="41" t="str">
        <f t="shared" si="1"/>
        <v/>
      </c>
      <c r="B40" s="41" t="str">
        <f>ASC(IF(Sheet1!C50="","",IF(LEN(Sheet1!C50)+LEN(Sheet1!D50)=2,Sheet1!C50&amp;"      "&amp;Sheet1!D50&amp;"("&amp;Sheet1!G50&amp;")",IF(LEN(Sheet1!C50)+LEN(Sheet1!D50)=3,Sheet1!C50&amp;"    "&amp;Sheet1!D50&amp;"("&amp;Sheet1!G50&amp;")",IF(LEN(Sheet1!C50)+LEN(Sheet1!D50)=4,Sheet1!C50&amp;"  "&amp;Sheet1!D50&amp;"("&amp;Sheet1!G50&amp;")",IF(LEN(Sheet1!C50)+LEN(Sheet1!D50)&gt;=5,Sheet1!C50&amp;Sheet1!D50&amp;"("&amp;Sheet1!G50&amp;")",""))))))</f>
        <v/>
      </c>
      <c r="C40" s="41" t="str">
        <f>ASC(IF(Sheet1!E50="","",Sheet1!E50&amp;" "&amp;Sheet1!F50))</f>
        <v/>
      </c>
      <c r="D40" s="41" t="str">
        <f>IF(Sheet1!H50="","",IF(Sheet1!H50="女",2,1))</f>
        <v/>
      </c>
      <c r="E40" s="41" t="str">
        <f>IF(Sheet1!I50="","",VLOOKUP(Sheet1!I50,Sheet2!$F$2:$G$50,2,FALSE))</f>
        <v/>
      </c>
      <c r="F40" s="41" t="str">
        <f>IF(B40="","",IF(Sheet1!#REF!="",Sheet1!$D$4,VALUE(Sheet1!#REF!)))</f>
        <v/>
      </c>
      <c r="G40" s="41" t="str">
        <f>IF(Sheet1!B50="","",VALUE(Sheet1!B50))</f>
        <v/>
      </c>
      <c r="H40" s="41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0" s="41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0" s="41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1" spans="1:10" s="41" customFormat="1" x14ac:dyDescent="0.15">
      <c r="A41" s="41" t="str">
        <f t="shared" si="1"/>
        <v/>
      </c>
      <c r="B41" s="41" t="str">
        <f>ASC(IF(Sheet1!C51="","",IF(LEN(Sheet1!C51)+LEN(Sheet1!D51)=2,Sheet1!C51&amp;"      "&amp;Sheet1!D51&amp;"("&amp;Sheet1!G51&amp;")",IF(LEN(Sheet1!C51)+LEN(Sheet1!D51)=3,Sheet1!C51&amp;"    "&amp;Sheet1!D51&amp;"("&amp;Sheet1!G51&amp;")",IF(LEN(Sheet1!C51)+LEN(Sheet1!D51)=4,Sheet1!C51&amp;"  "&amp;Sheet1!D51&amp;"("&amp;Sheet1!G51&amp;")",IF(LEN(Sheet1!C51)+LEN(Sheet1!D51)&gt;=5,Sheet1!C51&amp;Sheet1!D51&amp;"("&amp;Sheet1!G51&amp;")",""))))))</f>
        <v/>
      </c>
      <c r="C41" s="41" t="str">
        <f>ASC(IF(Sheet1!E51="","",Sheet1!E51&amp;" "&amp;Sheet1!F51))</f>
        <v/>
      </c>
      <c r="D41" s="41" t="str">
        <f>IF(Sheet1!H51="","",IF(Sheet1!H51="女",2,1))</f>
        <v/>
      </c>
      <c r="E41" s="41" t="str">
        <f>IF(Sheet1!I51="","",VLOOKUP(Sheet1!I51,Sheet2!$F$2:$G$50,2,FALSE))</f>
        <v/>
      </c>
      <c r="F41" s="41" t="str">
        <f>IF(B41="","",IF(Sheet1!#REF!="",Sheet1!$D$4,VALUE(Sheet1!#REF!)))</f>
        <v/>
      </c>
      <c r="G41" s="41" t="str">
        <f>IF(Sheet1!B51="","",VALUE(Sheet1!B51))</f>
        <v/>
      </c>
      <c r="H41" s="41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1" s="41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1" s="41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2" spans="1:10" s="41" customFormat="1" x14ac:dyDescent="0.15">
      <c r="A42" s="41" t="str">
        <f t="shared" si="1"/>
        <v/>
      </c>
      <c r="B42" s="41" t="str">
        <f>ASC(IF(Sheet1!C52="","",IF(LEN(Sheet1!C52)+LEN(Sheet1!D52)=2,Sheet1!C52&amp;"      "&amp;Sheet1!D52&amp;"("&amp;Sheet1!G52&amp;")",IF(LEN(Sheet1!C52)+LEN(Sheet1!D52)=3,Sheet1!C52&amp;"    "&amp;Sheet1!D52&amp;"("&amp;Sheet1!G52&amp;")",IF(LEN(Sheet1!C52)+LEN(Sheet1!D52)=4,Sheet1!C52&amp;"  "&amp;Sheet1!D52&amp;"("&amp;Sheet1!G52&amp;")",IF(LEN(Sheet1!C52)+LEN(Sheet1!D52)&gt;=5,Sheet1!C52&amp;Sheet1!D52&amp;"("&amp;Sheet1!G52&amp;")",""))))))</f>
        <v/>
      </c>
      <c r="C42" s="41" t="str">
        <f>ASC(IF(Sheet1!E52="","",Sheet1!E52&amp;" "&amp;Sheet1!F52))</f>
        <v/>
      </c>
      <c r="D42" s="41" t="str">
        <f>IF(Sheet1!H52="","",IF(Sheet1!H52="女",2,1))</f>
        <v/>
      </c>
      <c r="E42" s="41" t="str">
        <f>IF(Sheet1!I52="","",VLOOKUP(Sheet1!I52,Sheet2!$F$2:$G$50,2,FALSE))</f>
        <v/>
      </c>
      <c r="F42" s="41" t="str">
        <f>IF(B42="","",IF(Sheet1!#REF!="",Sheet1!$D$4,VALUE(Sheet1!#REF!)))</f>
        <v/>
      </c>
      <c r="G42" s="41" t="str">
        <f>IF(Sheet1!B52="","",VALUE(Sheet1!B52))</f>
        <v/>
      </c>
      <c r="H42" s="41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2" s="41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2" s="41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3" spans="1:10" s="41" customFormat="1" x14ac:dyDescent="0.15">
      <c r="A43" s="41" t="str">
        <f t="shared" si="1"/>
        <v/>
      </c>
      <c r="B43" s="41" t="str">
        <f>ASC(IF(Sheet1!C53="","",IF(LEN(Sheet1!C53)+LEN(Sheet1!D53)=2,Sheet1!C53&amp;"      "&amp;Sheet1!D53&amp;"("&amp;Sheet1!G53&amp;")",IF(LEN(Sheet1!C53)+LEN(Sheet1!D53)=3,Sheet1!C53&amp;"    "&amp;Sheet1!D53&amp;"("&amp;Sheet1!G53&amp;")",IF(LEN(Sheet1!C53)+LEN(Sheet1!D53)=4,Sheet1!C53&amp;"  "&amp;Sheet1!D53&amp;"("&amp;Sheet1!G53&amp;")",IF(LEN(Sheet1!C53)+LEN(Sheet1!D53)&gt;=5,Sheet1!C53&amp;Sheet1!D53&amp;"("&amp;Sheet1!G53&amp;")",""))))))</f>
        <v/>
      </c>
      <c r="C43" s="41" t="str">
        <f>ASC(IF(Sheet1!E53="","",Sheet1!E53&amp;" "&amp;Sheet1!F53))</f>
        <v/>
      </c>
      <c r="D43" s="41" t="str">
        <f>IF(Sheet1!H53="","",IF(Sheet1!H53="女",2,1))</f>
        <v/>
      </c>
      <c r="E43" s="41" t="str">
        <f>IF(Sheet1!I53="","",VLOOKUP(Sheet1!I53,Sheet2!$F$2:$G$50,2,FALSE))</f>
        <v/>
      </c>
      <c r="F43" s="41" t="str">
        <f>IF(B43="","",IF(Sheet1!#REF!="",Sheet1!$D$4,VALUE(Sheet1!#REF!)))</f>
        <v/>
      </c>
      <c r="G43" s="41" t="str">
        <f>IF(Sheet1!B53="","",VALUE(Sheet1!B53))</f>
        <v/>
      </c>
      <c r="H43" s="41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3" s="41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3" s="41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4" spans="1:10" s="41" customFormat="1" x14ac:dyDescent="0.15">
      <c r="A44" s="41" t="str">
        <f t="shared" si="1"/>
        <v/>
      </c>
      <c r="B44" s="41" t="str">
        <f>ASC(IF(Sheet1!C54="","",IF(LEN(Sheet1!C54)+LEN(Sheet1!D54)=2,Sheet1!C54&amp;"      "&amp;Sheet1!D54&amp;"("&amp;Sheet1!G54&amp;")",IF(LEN(Sheet1!C54)+LEN(Sheet1!D54)=3,Sheet1!C54&amp;"    "&amp;Sheet1!D54&amp;"("&amp;Sheet1!G54&amp;")",IF(LEN(Sheet1!C54)+LEN(Sheet1!D54)=4,Sheet1!C54&amp;"  "&amp;Sheet1!D54&amp;"("&amp;Sheet1!G54&amp;")",IF(LEN(Sheet1!C54)+LEN(Sheet1!D54)&gt;=5,Sheet1!C54&amp;Sheet1!D54&amp;"("&amp;Sheet1!G54&amp;")",""))))))</f>
        <v/>
      </c>
      <c r="C44" s="41" t="str">
        <f>ASC(IF(Sheet1!E54="","",Sheet1!E54&amp;" "&amp;Sheet1!F54))</f>
        <v/>
      </c>
      <c r="D44" s="41" t="str">
        <f>IF(Sheet1!H54="","",IF(Sheet1!H54="女",2,1))</f>
        <v/>
      </c>
      <c r="E44" s="41" t="str">
        <f>IF(Sheet1!I54="","",VLOOKUP(Sheet1!I54,Sheet2!$F$2:$G$50,2,FALSE))</f>
        <v/>
      </c>
      <c r="F44" s="41" t="str">
        <f>IF(B44="","",IF(Sheet1!#REF!="",Sheet1!$D$4,VALUE(Sheet1!#REF!)))</f>
        <v/>
      </c>
      <c r="G44" s="41" t="str">
        <f>IF(Sheet1!B54="","",VALUE(Sheet1!B54))</f>
        <v/>
      </c>
      <c r="H44" s="41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4" s="41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4" s="41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5" spans="1:10" s="41" customFormat="1" x14ac:dyDescent="0.15">
      <c r="A45" s="41" t="str">
        <f t="shared" si="1"/>
        <v/>
      </c>
      <c r="B45" s="41" t="str">
        <f>ASC(IF(Sheet1!C55="","",IF(LEN(Sheet1!C55)+LEN(Sheet1!D55)=2,Sheet1!C55&amp;"      "&amp;Sheet1!D55&amp;"("&amp;Sheet1!G55&amp;")",IF(LEN(Sheet1!C55)+LEN(Sheet1!D55)=3,Sheet1!C55&amp;"    "&amp;Sheet1!D55&amp;"("&amp;Sheet1!G55&amp;")",IF(LEN(Sheet1!C55)+LEN(Sheet1!D55)=4,Sheet1!C55&amp;"  "&amp;Sheet1!D55&amp;"("&amp;Sheet1!G55&amp;")",IF(LEN(Sheet1!C55)+LEN(Sheet1!D55)&gt;=5,Sheet1!C55&amp;Sheet1!D55&amp;"("&amp;Sheet1!G55&amp;")",""))))))</f>
        <v/>
      </c>
      <c r="C45" s="41" t="str">
        <f>ASC(IF(Sheet1!E55="","",Sheet1!E55&amp;" "&amp;Sheet1!F55))</f>
        <v/>
      </c>
      <c r="D45" s="41" t="str">
        <f>IF(Sheet1!H55="","",IF(Sheet1!H55="女",2,1))</f>
        <v/>
      </c>
      <c r="E45" s="41" t="str">
        <f>IF(Sheet1!I55="","",VLOOKUP(Sheet1!I55,Sheet2!$F$2:$G$50,2,FALSE))</f>
        <v/>
      </c>
      <c r="F45" s="41" t="str">
        <f>IF(B45="","",IF(Sheet1!#REF!="",Sheet1!$D$4,VALUE(Sheet1!#REF!)))</f>
        <v/>
      </c>
      <c r="G45" s="41" t="str">
        <f>IF(Sheet1!B55="","",VALUE(Sheet1!B55))</f>
        <v/>
      </c>
      <c r="H45" s="41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5" s="41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5" s="41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6" spans="1:10" s="41" customFormat="1" x14ac:dyDescent="0.15">
      <c r="A46" s="41" t="str">
        <f t="shared" si="1"/>
        <v/>
      </c>
      <c r="B46" s="41" t="str">
        <f>ASC(IF(Sheet1!C56="","",IF(LEN(Sheet1!C56)+LEN(Sheet1!D56)=2,Sheet1!C56&amp;"      "&amp;Sheet1!D56&amp;"("&amp;Sheet1!G56&amp;")",IF(LEN(Sheet1!C56)+LEN(Sheet1!D56)=3,Sheet1!C56&amp;"    "&amp;Sheet1!D56&amp;"("&amp;Sheet1!G56&amp;")",IF(LEN(Sheet1!C56)+LEN(Sheet1!D56)=4,Sheet1!C56&amp;"  "&amp;Sheet1!D56&amp;"("&amp;Sheet1!G56&amp;")",IF(LEN(Sheet1!C56)+LEN(Sheet1!D56)&gt;=5,Sheet1!C56&amp;Sheet1!D56&amp;"("&amp;Sheet1!G56&amp;")",""))))))</f>
        <v/>
      </c>
      <c r="C46" s="41" t="str">
        <f>ASC(IF(Sheet1!E56="","",Sheet1!E56&amp;" "&amp;Sheet1!F56))</f>
        <v/>
      </c>
      <c r="D46" s="41" t="str">
        <f>IF(Sheet1!H56="","",IF(Sheet1!H56="女",2,1))</f>
        <v/>
      </c>
      <c r="E46" s="41" t="str">
        <f>IF(Sheet1!I56="","",VLOOKUP(Sheet1!I56,Sheet2!$F$2:$G$50,2,FALSE))</f>
        <v/>
      </c>
      <c r="F46" s="41" t="str">
        <f>IF(B46="","",IF(Sheet1!#REF!="",Sheet1!$D$4,VALUE(Sheet1!#REF!)))</f>
        <v/>
      </c>
      <c r="G46" s="41" t="str">
        <f>IF(Sheet1!B56="","",VALUE(Sheet1!B56))</f>
        <v/>
      </c>
      <c r="H46" s="41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6" s="41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6" s="41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7" spans="1:10" s="41" customFormat="1" x14ac:dyDescent="0.15">
      <c r="A47" s="41" t="str">
        <f t="shared" si="1"/>
        <v/>
      </c>
      <c r="B47" s="41" t="str">
        <f>ASC(IF(Sheet1!C57="","",IF(LEN(Sheet1!C57)+LEN(Sheet1!D57)=2,Sheet1!C57&amp;"      "&amp;Sheet1!D57&amp;"("&amp;Sheet1!G57&amp;")",IF(LEN(Sheet1!C57)+LEN(Sheet1!D57)=3,Sheet1!C57&amp;"    "&amp;Sheet1!D57&amp;"("&amp;Sheet1!G57&amp;")",IF(LEN(Sheet1!C57)+LEN(Sheet1!D57)=4,Sheet1!C57&amp;"  "&amp;Sheet1!D57&amp;"("&amp;Sheet1!G57&amp;")",IF(LEN(Sheet1!C57)+LEN(Sheet1!D57)&gt;=5,Sheet1!C57&amp;Sheet1!D57&amp;"("&amp;Sheet1!G57&amp;")",""))))))</f>
        <v/>
      </c>
      <c r="C47" s="41" t="str">
        <f>ASC(IF(Sheet1!E57="","",Sheet1!E57&amp;" "&amp;Sheet1!F57))</f>
        <v/>
      </c>
      <c r="D47" s="41" t="str">
        <f>IF(Sheet1!H57="","",IF(Sheet1!H57="女",2,1))</f>
        <v/>
      </c>
      <c r="E47" s="41" t="str">
        <f>IF(Sheet1!I57="","",VLOOKUP(Sheet1!I57,Sheet2!$F$2:$G$50,2,FALSE))</f>
        <v/>
      </c>
      <c r="F47" s="41" t="str">
        <f>IF(B47="","",IF(Sheet1!#REF!="",Sheet1!$D$4,VALUE(Sheet1!#REF!)))</f>
        <v/>
      </c>
      <c r="G47" s="41" t="str">
        <f>IF(Sheet1!B57="","",VALUE(Sheet1!B57))</f>
        <v/>
      </c>
      <c r="H47" s="41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7" s="41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7" s="41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48" spans="1:10" s="41" customFormat="1" x14ac:dyDescent="0.15">
      <c r="A48" s="41" t="str">
        <f t="shared" si="1"/>
        <v/>
      </c>
      <c r="B48" s="41" t="str">
        <f>ASC(IF(Sheet1!C58="","",IF(LEN(Sheet1!C58)+LEN(Sheet1!D58)=2,Sheet1!C58&amp;"      "&amp;Sheet1!D58&amp;"("&amp;Sheet1!G58&amp;")",IF(LEN(Sheet1!C58)+LEN(Sheet1!D58)=3,Sheet1!C58&amp;"    "&amp;Sheet1!D58&amp;"("&amp;Sheet1!G58&amp;")",IF(LEN(Sheet1!C58)+LEN(Sheet1!D58)=4,Sheet1!C58&amp;"  "&amp;Sheet1!D58&amp;"("&amp;Sheet1!G58&amp;")",IF(LEN(Sheet1!C58)+LEN(Sheet1!D58)&gt;=5,Sheet1!C58&amp;Sheet1!D58&amp;"("&amp;Sheet1!G58&amp;")",""))))))</f>
        <v/>
      </c>
      <c r="C48" s="41" t="str">
        <f>ASC(IF(Sheet1!E58="","",Sheet1!E58&amp;" "&amp;Sheet1!F58))</f>
        <v/>
      </c>
      <c r="D48" s="41" t="str">
        <f>IF(Sheet1!H58="","",IF(Sheet1!H58="女",2,1))</f>
        <v/>
      </c>
      <c r="E48" s="41" t="str">
        <f>IF(Sheet1!I58="","",VLOOKUP(Sheet1!I58,Sheet2!$F$2:$G$50,2,FALSE))</f>
        <v/>
      </c>
      <c r="F48" s="41" t="str">
        <f>IF(B48="","",IF(Sheet1!#REF!="",Sheet1!$D$4,VALUE(Sheet1!#REF!)))</f>
        <v/>
      </c>
      <c r="G48" s="41" t="str">
        <f>IF(Sheet1!B58="","",VALUE(Sheet1!B58))</f>
        <v/>
      </c>
      <c r="H48" s="41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48" s="41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48" s="41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49" spans="1:10" s="41" customFormat="1" x14ac:dyDescent="0.15">
      <c r="A49" s="41" t="str">
        <f t="shared" si="1"/>
        <v/>
      </c>
      <c r="B49" s="41" t="str">
        <f>ASC(IF(Sheet1!C59="","",IF(LEN(Sheet1!C59)+LEN(Sheet1!D59)=2,Sheet1!C59&amp;"      "&amp;Sheet1!D59&amp;"("&amp;Sheet1!G59&amp;")",IF(LEN(Sheet1!C59)+LEN(Sheet1!D59)=3,Sheet1!C59&amp;"    "&amp;Sheet1!D59&amp;"("&amp;Sheet1!G59&amp;")",IF(LEN(Sheet1!C59)+LEN(Sheet1!D59)=4,Sheet1!C59&amp;"  "&amp;Sheet1!D59&amp;"("&amp;Sheet1!G59&amp;")",IF(LEN(Sheet1!C59)+LEN(Sheet1!D59)&gt;=5,Sheet1!C59&amp;Sheet1!D59&amp;"("&amp;Sheet1!G59&amp;")",""))))))</f>
        <v/>
      </c>
      <c r="C49" s="41" t="str">
        <f>ASC(IF(Sheet1!E59="","",Sheet1!E59&amp;" "&amp;Sheet1!F59))</f>
        <v/>
      </c>
      <c r="D49" s="41" t="str">
        <f>IF(Sheet1!H59="","",IF(Sheet1!H59="女",2,1))</f>
        <v/>
      </c>
      <c r="E49" s="41" t="str">
        <f>IF(Sheet1!I59="","",VLOOKUP(Sheet1!I59,Sheet2!$F$2:$G$50,2,FALSE))</f>
        <v/>
      </c>
      <c r="F49" s="41" t="str">
        <f>IF(B49="","",IF(Sheet1!#REF!="",Sheet1!$D$4,VALUE(Sheet1!#REF!)))</f>
        <v/>
      </c>
      <c r="G49" s="41" t="str">
        <f>IF(Sheet1!B59="","",VALUE(Sheet1!B59))</f>
        <v/>
      </c>
      <c r="H49" s="41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49" s="41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49" s="41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0" spans="1:10" s="41" customFormat="1" x14ac:dyDescent="0.15">
      <c r="A50" s="41" t="str">
        <f t="shared" si="1"/>
        <v/>
      </c>
      <c r="B50" s="41" t="str">
        <f>ASC(IF(Sheet1!C60="","",IF(LEN(Sheet1!C60)+LEN(Sheet1!D60)=2,Sheet1!C60&amp;"      "&amp;Sheet1!D60&amp;"("&amp;Sheet1!G60&amp;")",IF(LEN(Sheet1!C60)+LEN(Sheet1!D60)=3,Sheet1!C60&amp;"    "&amp;Sheet1!D60&amp;"("&amp;Sheet1!G60&amp;")",IF(LEN(Sheet1!C60)+LEN(Sheet1!D60)=4,Sheet1!C60&amp;"  "&amp;Sheet1!D60&amp;"("&amp;Sheet1!G60&amp;")",IF(LEN(Sheet1!C60)+LEN(Sheet1!D60)&gt;=5,Sheet1!C60&amp;Sheet1!D60&amp;"("&amp;Sheet1!G60&amp;")",""))))))</f>
        <v/>
      </c>
      <c r="C50" s="41" t="str">
        <f>ASC(IF(Sheet1!E60="","",Sheet1!E60&amp;" "&amp;Sheet1!F60))</f>
        <v/>
      </c>
      <c r="D50" s="41" t="str">
        <f>IF(Sheet1!H60="","",IF(Sheet1!H60="女",2,1))</f>
        <v/>
      </c>
      <c r="E50" s="41" t="str">
        <f>IF(Sheet1!I60="","",VLOOKUP(Sheet1!I60,Sheet2!$F$2:$G$50,2,FALSE))</f>
        <v/>
      </c>
      <c r="F50" s="41" t="str">
        <f>IF(B50="","",IF(Sheet1!#REF!="",Sheet1!$D$4,VALUE(Sheet1!#REF!)))</f>
        <v/>
      </c>
      <c r="G50" s="41" t="str">
        <f>IF(Sheet1!B60="","",VALUE(Sheet1!B60))</f>
        <v/>
      </c>
      <c r="H50" s="41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0" s="41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0" s="41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1" spans="1:10" s="41" customFormat="1" x14ac:dyDescent="0.15">
      <c r="A51" s="41" t="str">
        <f t="shared" si="1"/>
        <v/>
      </c>
      <c r="B51" s="41" t="str">
        <f>ASC(IF(Sheet1!C61="","",IF(LEN(Sheet1!C61)+LEN(Sheet1!D61)=2,Sheet1!C61&amp;"      "&amp;Sheet1!D61&amp;"("&amp;Sheet1!G61&amp;")",IF(LEN(Sheet1!C61)+LEN(Sheet1!D61)=3,Sheet1!C61&amp;"    "&amp;Sheet1!D61&amp;"("&amp;Sheet1!G61&amp;")",IF(LEN(Sheet1!C61)+LEN(Sheet1!D61)=4,Sheet1!C61&amp;"  "&amp;Sheet1!D61&amp;"("&amp;Sheet1!G61&amp;")",IF(LEN(Sheet1!C61)+LEN(Sheet1!D61)&gt;=5,Sheet1!C61&amp;Sheet1!D61&amp;"("&amp;Sheet1!G61&amp;")",""))))))</f>
        <v/>
      </c>
      <c r="C51" s="41" t="str">
        <f>ASC(IF(Sheet1!E61="","",Sheet1!E61&amp;" "&amp;Sheet1!F61))</f>
        <v/>
      </c>
      <c r="D51" s="41" t="str">
        <f>IF(Sheet1!H61="","",IF(Sheet1!H61="女",2,1))</f>
        <v/>
      </c>
      <c r="E51" s="41" t="str">
        <f>IF(Sheet1!I61="","",VLOOKUP(Sheet1!I61,Sheet2!$F$2:$G$50,2,FALSE))</f>
        <v/>
      </c>
      <c r="F51" s="41" t="str">
        <f>IF(B51="","",IF(Sheet1!#REF!="",Sheet1!$D$4,VALUE(Sheet1!#REF!)))</f>
        <v/>
      </c>
      <c r="G51" s="41" t="str">
        <f>IF(Sheet1!B61="","",VALUE(Sheet1!B61))</f>
        <v/>
      </c>
      <c r="H51" s="41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1" s="41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1" s="41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2" spans="1:10" s="41" customFormat="1" x14ac:dyDescent="0.15">
      <c r="A52" s="41" t="str">
        <f t="shared" si="1"/>
        <v/>
      </c>
      <c r="B52" s="41" t="str">
        <f>ASC(IF(Sheet1!C62="","",IF(LEN(Sheet1!C62)+LEN(Sheet1!D62)=2,Sheet1!C62&amp;"      "&amp;Sheet1!D62&amp;"("&amp;Sheet1!G62&amp;")",IF(LEN(Sheet1!C62)+LEN(Sheet1!D62)=3,Sheet1!C62&amp;"    "&amp;Sheet1!D62&amp;"("&amp;Sheet1!G62&amp;")",IF(LEN(Sheet1!C62)+LEN(Sheet1!D62)=4,Sheet1!C62&amp;"  "&amp;Sheet1!D62&amp;"("&amp;Sheet1!G62&amp;")",IF(LEN(Sheet1!C62)+LEN(Sheet1!D62)&gt;=5,Sheet1!C62&amp;Sheet1!D62&amp;"("&amp;Sheet1!G62&amp;")",""))))))</f>
        <v/>
      </c>
      <c r="C52" s="41" t="str">
        <f>ASC(IF(Sheet1!E62="","",Sheet1!E62&amp;" "&amp;Sheet1!F62))</f>
        <v/>
      </c>
      <c r="D52" s="41" t="str">
        <f>IF(Sheet1!H62="","",IF(Sheet1!H62="女",2,1))</f>
        <v/>
      </c>
      <c r="E52" s="41" t="str">
        <f>IF(Sheet1!I62="","",VLOOKUP(Sheet1!I62,Sheet2!$F$2:$G$50,2,FALSE))</f>
        <v/>
      </c>
      <c r="F52" s="41" t="str">
        <f>IF(B52="","",IF(Sheet1!#REF!="",Sheet1!$D$4,VALUE(Sheet1!#REF!)))</f>
        <v/>
      </c>
      <c r="G52" s="41" t="str">
        <f>IF(Sheet1!B62="","",VALUE(Sheet1!B62))</f>
        <v/>
      </c>
      <c r="H52" s="41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2" s="41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2" s="41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3" spans="1:10" s="41" customFormat="1" x14ac:dyDescent="0.15">
      <c r="A53" s="41" t="str">
        <f t="shared" si="1"/>
        <v/>
      </c>
      <c r="B53" s="41" t="str">
        <f>ASC(IF(Sheet1!C63="","",IF(LEN(Sheet1!C63)+LEN(Sheet1!D63)=2,Sheet1!C63&amp;"      "&amp;Sheet1!D63&amp;"("&amp;Sheet1!G63&amp;")",IF(LEN(Sheet1!C63)+LEN(Sheet1!D63)=3,Sheet1!C63&amp;"    "&amp;Sheet1!D63&amp;"("&amp;Sheet1!G63&amp;")",IF(LEN(Sheet1!C63)+LEN(Sheet1!D63)=4,Sheet1!C63&amp;"  "&amp;Sheet1!D63&amp;"("&amp;Sheet1!G63&amp;")",IF(LEN(Sheet1!C63)+LEN(Sheet1!D63)&gt;=5,Sheet1!C63&amp;Sheet1!D63&amp;"("&amp;Sheet1!G63&amp;")",""))))))</f>
        <v/>
      </c>
      <c r="C53" s="41" t="str">
        <f>ASC(IF(Sheet1!E63="","",Sheet1!E63&amp;" "&amp;Sheet1!F63))</f>
        <v/>
      </c>
      <c r="D53" s="41" t="str">
        <f>IF(Sheet1!H63="","",IF(Sheet1!H63="女",2,1))</f>
        <v/>
      </c>
      <c r="E53" s="41" t="str">
        <f>IF(Sheet1!I63="","",VLOOKUP(Sheet1!I63,Sheet2!$F$2:$G$50,2,FALSE))</f>
        <v/>
      </c>
      <c r="F53" s="41" t="str">
        <f>IF(B53="","",IF(Sheet1!#REF!="",Sheet1!$D$4,VALUE(Sheet1!#REF!)))</f>
        <v/>
      </c>
      <c r="G53" s="41" t="str">
        <f>IF(Sheet1!B63="","",VALUE(Sheet1!B63))</f>
        <v/>
      </c>
      <c r="H53" s="41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3" s="41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3" s="41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4" spans="1:10" s="41" customFormat="1" x14ac:dyDescent="0.15">
      <c r="A54" s="41" t="str">
        <f t="shared" si="1"/>
        <v/>
      </c>
      <c r="B54" s="41" t="str">
        <f>ASC(IF(Sheet1!C64="","",IF(LEN(Sheet1!C64)+LEN(Sheet1!D64)=2,Sheet1!C64&amp;"      "&amp;Sheet1!D64&amp;"("&amp;Sheet1!G64&amp;")",IF(LEN(Sheet1!C64)+LEN(Sheet1!D64)=3,Sheet1!C64&amp;"    "&amp;Sheet1!D64&amp;"("&amp;Sheet1!G64&amp;")",IF(LEN(Sheet1!C64)+LEN(Sheet1!D64)=4,Sheet1!C64&amp;"  "&amp;Sheet1!D64&amp;"("&amp;Sheet1!G64&amp;")",IF(LEN(Sheet1!C64)+LEN(Sheet1!D64)&gt;=5,Sheet1!C64&amp;Sheet1!D64&amp;"("&amp;Sheet1!G64&amp;")",""))))))</f>
        <v/>
      </c>
      <c r="C54" s="41" t="str">
        <f>ASC(IF(Sheet1!E64="","",Sheet1!E64&amp;" "&amp;Sheet1!F64))</f>
        <v/>
      </c>
      <c r="D54" s="41" t="str">
        <f>IF(Sheet1!H64="","",IF(Sheet1!H64="女",2,1))</f>
        <v/>
      </c>
      <c r="E54" s="41" t="str">
        <f>IF(Sheet1!I64="","",VLOOKUP(Sheet1!I64,Sheet2!$F$2:$G$50,2,FALSE))</f>
        <v/>
      </c>
      <c r="F54" s="41" t="str">
        <f>IF(B54="","",IF(Sheet1!#REF!="",Sheet1!$D$4,VALUE(Sheet1!#REF!)))</f>
        <v/>
      </c>
      <c r="G54" s="41" t="str">
        <f>IF(Sheet1!B64="","",VALUE(Sheet1!B64))</f>
        <v/>
      </c>
      <c r="H54" s="41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4" s="41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4" s="41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5" spans="1:10" s="41" customFormat="1" x14ac:dyDescent="0.15">
      <c r="A55" s="41" t="str">
        <f t="shared" si="1"/>
        <v/>
      </c>
      <c r="B55" s="41" t="str">
        <f>ASC(IF(Sheet1!C65="","",IF(LEN(Sheet1!C65)+LEN(Sheet1!D65)=2,Sheet1!C65&amp;"      "&amp;Sheet1!D65&amp;"("&amp;Sheet1!G65&amp;")",IF(LEN(Sheet1!C65)+LEN(Sheet1!D65)=3,Sheet1!C65&amp;"    "&amp;Sheet1!D65&amp;"("&amp;Sheet1!G65&amp;")",IF(LEN(Sheet1!C65)+LEN(Sheet1!D65)=4,Sheet1!C65&amp;"  "&amp;Sheet1!D65&amp;"("&amp;Sheet1!G65&amp;")",IF(LEN(Sheet1!C65)+LEN(Sheet1!D65)&gt;=5,Sheet1!C65&amp;Sheet1!D65&amp;"("&amp;Sheet1!G65&amp;")",""))))))</f>
        <v/>
      </c>
      <c r="C55" s="41" t="str">
        <f>ASC(IF(Sheet1!E65="","",Sheet1!E65&amp;" "&amp;Sheet1!F65))</f>
        <v/>
      </c>
      <c r="D55" s="41" t="str">
        <f>IF(Sheet1!H65="","",IF(Sheet1!H65="女",2,1))</f>
        <v/>
      </c>
      <c r="E55" s="41" t="str">
        <f>IF(Sheet1!I65="","",VLOOKUP(Sheet1!I65,Sheet2!$F$2:$G$50,2,FALSE))</f>
        <v/>
      </c>
      <c r="F55" s="41" t="str">
        <f>IF(B55="","",IF(Sheet1!#REF!="",Sheet1!$D$4,VALUE(Sheet1!#REF!)))</f>
        <v/>
      </c>
      <c r="G55" s="41" t="str">
        <f>IF(Sheet1!B65="","",VALUE(Sheet1!B65))</f>
        <v/>
      </c>
      <c r="H55" s="41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5" s="41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5" s="41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6" spans="1:10" s="41" customFormat="1" x14ac:dyDescent="0.15">
      <c r="A56" s="41" t="str">
        <f t="shared" si="1"/>
        <v/>
      </c>
      <c r="B56" s="41" t="str">
        <f>ASC(IF(Sheet1!C66="","",IF(LEN(Sheet1!C66)+LEN(Sheet1!D66)=2,Sheet1!C66&amp;"      "&amp;Sheet1!D66&amp;"("&amp;Sheet1!G66&amp;")",IF(LEN(Sheet1!C66)+LEN(Sheet1!D66)=3,Sheet1!C66&amp;"    "&amp;Sheet1!D66&amp;"("&amp;Sheet1!G66&amp;")",IF(LEN(Sheet1!C66)+LEN(Sheet1!D66)=4,Sheet1!C66&amp;"  "&amp;Sheet1!D66&amp;"("&amp;Sheet1!G66&amp;")",IF(LEN(Sheet1!C66)+LEN(Sheet1!D66)&gt;=5,Sheet1!C66&amp;Sheet1!D66&amp;"("&amp;Sheet1!G66&amp;")",""))))))</f>
        <v/>
      </c>
      <c r="C56" s="41" t="str">
        <f>ASC(IF(Sheet1!E66="","",Sheet1!E66&amp;" "&amp;Sheet1!F66))</f>
        <v/>
      </c>
      <c r="D56" s="41" t="str">
        <f>IF(Sheet1!H66="","",IF(Sheet1!H66="女",2,1))</f>
        <v/>
      </c>
      <c r="E56" s="41" t="str">
        <f>IF(Sheet1!I66="","",VLOOKUP(Sheet1!I66,Sheet2!$F$2:$G$50,2,FALSE))</f>
        <v/>
      </c>
      <c r="F56" s="41" t="str">
        <f>IF(B56="","",IF(Sheet1!#REF!="",Sheet1!$D$4,VALUE(Sheet1!#REF!)))</f>
        <v/>
      </c>
      <c r="G56" s="41" t="str">
        <f>IF(Sheet1!B66="","",VALUE(Sheet1!B66))</f>
        <v/>
      </c>
      <c r="H56" s="41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6" s="41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6" s="41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7" spans="1:10" s="41" customFormat="1" x14ac:dyDescent="0.15">
      <c r="A57" s="41" t="str">
        <f t="shared" si="1"/>
        <v/>
      </c>
      <c r="B57" s="41" t="str">
        <f>ASC(IF(Sheet1!C67="","",IF(LEN(Sheet1!C67)+LEN(Sheet1!D67)=2,Sheet1!C67&amp;"      "&amp;Sheet1!D67&amp;"("&amp;Sheet1!G67&amp;")",IF(LEN(Sheet1!C67)+LEN(Sheet1!D67)=3,Sheet1!C67&amp;"    "&amp;Sheet1!D67&amp;"("&amp;Sheet1!G67&amp;")",IF(LEN(Sheet1!C67)+LEN(Sheet1!D67)=4,Sheet1!C67&amp;"  "&amp;Sheet1!D67&amp;"("&amp;Sheet1!G67&amp;")",IF(LEN(Sheet1!C67)+LEN(Sheet1!D67)&gt;=5,Sheet1!C67&amp;Sheet1!D67&amp;"("&amp;Sheet1!G67&amp;")",""))))))</f>
        <v/>
      </c>
      <c r="C57" s="41" t="str">
        <f>ASC(IF(Sheet1!E67="","",Sheet1!E67&amp;" "&amp;Sheet1!F67))</f>
        <v/>
      </c>
      <c r="D57" s="41" t="str">
        <f>IF(Sheet1!H67="","",IF(Sheet1!H67="女",2,1))</f>
        <v/>
      </c>
      <c r="E57" s="41" t="str">
        <f>IF(Sheet1!I67="","",VLOOKUP(Sheet1!I67,Sheet2!$F$2:$G$50,2,FALSE))</f>
        <v/>
      </c>
      <c r="F57" s="41" t="str">
        <f>IF(B57="","",IF(Sheet1!#REF!="",Sheet1!$D$4,VALUE(Sheet1!#REF!)))</f>
        <v/>
      </c>
      <c r="G57" s="41" t="str">
        <f>IF(Sheet1!B67="","",VALUE(Sheet1!B67))</f>
        <v/>
      </c>
      <c r="H57" s="41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7" s="41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7" s="41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58" spans="1:10" s="41" customFormat="1" x14ac:dyDescent="0.15">
      <c r="A58" s="41" t="str">
        <f t="shared" si="1"/>
        <v/>
      </c>
      <c r="B58" s="41" t="str">
        <f>ASC(IF(Sheet1!C68="","",IF(LEN(Sheet1!C68)+LEN(Sheet1!D68)=2,Sheet1!C68&amp;"      "&amp;Sheet1!D68&amp;"("&amp;Sheet1!G68&amp;")",IF(LEN(Sheet1!C68)+LEN(Sheet1!D68)=3,Sheet1!C68&amp;"    "&amp;Sheet1!D68&amp;"("&amp;Sheet1!G68&amp;")",IF(LEN(Sheet1!C68)+LEN(Sheet1!D68)=4,Sheet1!C68&amp;"  "&amp;Sheet1!D68&amp;"("&amp;Sheet1!G68&amp;")",IF(LEN(Sheet1!C68)+LEN(Sheet1!D68)&gt;=5,Sheet1!C68&amp;Sheet1!D68&amp;"("&amp;Sheet1!G68&amp;")",""))))))</f>
        <v/>
      </c>
      <c r="C58" s="41" t="str">
        <f>ASC(IF(Sheet1!E68="","",Sheet1!E68&amp;" "&amp;Sheet1!F68))</f>
        <v/>
      </c>
      <c r="D58" s="41" t="str">
        <f>IF(Sheet1!H68="","",IF(Sheet1!H68="女",2,1))</f>
        <v/>
      </c>
      <c r="E58" s="41" t="str">
        <f>IF(Sheet1!I68="","",VLOOKUP(Sheet1!I68,Sheet2!$F$2:$G$50,2,FALSE))</f>
        <v/>
      </c>
      <c r="F58" s="41" t="str">
        <f>IF(B58="","",IF(Sheet1!#REF!="",Sheet1!$D$4,VALUE(Sheet1!#REF!)))</f>
        <v/>
      </c>
      <c r="G58" s="41" t="str">
        <f>IF(Sheet1!B68="","",VALUE(Sheet1!B68))</f>
        <v/>
      </c>
      <c r="H58" s="41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58" s="41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58" s="41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59" spans="1:10" s="41" customFormat="1" x14ac:dyDescent="0.15">
      <c r="A59" s="41" t="str">
        <f t="shared" si="1"/>
        <v/>
      </c>
      <c r="B59" s="41" t="str">
        <f>ASC(IF(Sheet1!C69="","",IF(LEN(Sheet1!C69)+LEN(Sheet1!D69)=2,Sheet1!C69&amp;"      "&amp;Sheet1!D69&amp;"("&amp;Sheet1!G69&amp;")",IF(LEN(Sheet1!C69)+LEN(Sheet1!D69)=3,Sheet1!C69&amp;"    "&amp;Sheet1!D69&amp;"("&amp;Sheet1!G69&amp;")",IF(LEN(Sheet1!C69)+LEN(Sheet1!D69)=4,Sheet1!C69&amp;"  "&amp;Sheet1!D69&amp;"("&amp;Sheet1!G69&amp;")",IF(LEN(Sheet1!C69)+LEN(Sheet1!D69)&gt;=5,Sheet1!C69&amp;Sheet1!D69&amp;"("&amp;Sheet1!G69&amp;")",""))))))</f>
        <v/>
      </c>
      <c r="C59" s="41" t="str">
        <f>ASC(IF(Sheet1!E69="","",Sheet1!E69&amp;" "&amp;Sheet1!F69))</f>
        <v/>
      </c>
      <c r="D59" s="41" t="str">
        <f>IF(Sheet1!H69="","",IF(Sheet1!H69="女",2,1))</f>
        <v/>
      </c>
      <c r="E59" s="41" t="str">
        <f>IF(Sheet1!I69="","",VLOOKUP(Sheet1!I69,Sheet2!$F$2:$G$50,2,FALSE))</f>
        <v/>
      </c>
      <c r="F59" s="41" t="str">
        <f>IF(B59="","",IF(Sheet1!#REF!="",Sheet1!$D$4,VALUE(Sheet1!#REF!)))</f>
        <v/>
      </c>
      <c r="G59" s="41" t="str">
        <f>IF(Sheet1!B69="","",VALUE(Sheet1!B69))</f>
        <v/>
      </c>
      <c r="H59" s="41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59" s="41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59" s="41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0" spans="1:10" s="41" customFormat="1" x14ac:dyDescent="0.15">
      <c r="A60" s="41" t="str">
        <f t="shared" si="1"/>
        <v/>
      </c>
      <c r="B60" s="41" t="str">
        <f>ASC(IF(Sheet1!C70="","",IF(LEN(Sheet1!C70)+LEN(Sheet1!D70)=2,Sheet1!C70&amp;"      "&amp;Sheet1!D70&amp;"("&amp;Sheet1!G70&amp;")",IF(LEN(Sheet1!C70)+LEN(Sheet1!D70)=3,Sheet1!C70&amp;"    "&amp;Sheet1!D70&amp;"("&amp;Sheet1!G70&amp;")",IF(LEN(Sheet1!C70)+LEN(Sheet1!D70)=4,Sheet1!C70&amp;"  "&amp;Sheet1!D70&amp;"("&amp;Sheet1!G70&amp;")",IF(LEN(Sheet1!C70)+LEN(Sheet1!D70)&gt;=5,Sheet1!C70&amp;Sheet1!D70&amp;"("&amp;Sheet1!G70&amp;")",""))))))</f>
        <v/>
      </c>
      <c r="C60" s="41" t="str">
        <f>ASC(IF(Sheet1!E70="","",Sheet1!E70&amp;" "&amp;Sheet1!F70))</f>
        <v/>
      </c>
      <c r="D60" s="41" t="str">
        <f>IF(Sheet1!H70="","",IF(Sheet1!H70="女",2,1))</f>
        <v/>
      </c>
      <c r="E60" s="41" t="str">
        <f>IF(Sheet1!I70="","",VLOOKUP(Sheet1!I70,Sheet2!$F$2:$G$50,2,FALSE))</f>
        <v/>
      </c>
      <c r="F60" s="41" t="str">
        <f>IF(B60="","",IF(Sheet1!#REF!="",Sheet1!$D$4,VALUE(Sheet1!#REF!)))</f>
        <v/>
      </c>
      <c r="G60" s="41" t="str">
        <f>IF(Sheet1!B70="","",VALUE(Sheet1!B70))</f>
        <v/>
      </c>
      <c r="H60" s="41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0" s="41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0" s="41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1" spans="1:10" s="41" customFormat="1" x14ac:dyDescent="0.15">
      <c r="A61" s="41" t="str">
        <f t="shared" si="1"/>
        <v/>
      </c>
      <c r="B61" s="41" t="str">
        <f>ASC(IF(Sheet1!C71="","",IF(LEN(Sheet1!C71)+LEN(Sheet1!D71)=2,Sheet1!C71&amp;"      "&amp;Sheet1!D71&amp;"("&amp;Sheet1!G71&amp;")",IF(LEN(Sheet1!C71)+LEN(Sheet1!D71)=3,Sheet1!C71&amp;"    "&amp;Sheet1!D71&amp;"("&amp;Sheet1!G71&amp;")",IF(LEN(Sheet1!C71)+LEN(Sheet1!D71)=4,Sheet1!C71&amp;"  "&amp;Sheet1!D71&amp;"("&amp;Sheet1!G71&amp;")",IF(LEN(Sheet1!C71)+LEN(Sheet1!D71)&gt;=5,Sheet1!C71&amp;Sheet1!D71&amp;"("&amp;Sheet1!G71&amp;")",""))))))</f>
        <v/>
      </c>
      <c r="C61" s="41" t="str">
        <f>ASC(IF(Sheet1!E71="","",Sheet1!E71&amp;" "&amp;Sheet1!F71))</f>
        <v/>
      </c>
      <c r="D61" s="41" t="str">
        <f>IF(Sheet1!H71="","",IF(Sheet1!H71="女",2,1))</f>
        <v/>
      </c>
      <c r="E61" s="41" t="str">
        <f>IF(Sheet1!I71="","",VLOOKUP(Sheet1!I71,Sheet2!$F$2:$G$50,2,FALSE))</f>
        <v/>
      </c>
      <c r="F61" s="41" t="str">
        <f>IF(B61="","",IF(Sheet1!#REF!="",Sheet1!$D$4,VALUE(Sheet1!#REF!)))</f>
        <v/>
      </c>
      <c r="G61" s="41" t="str">
        <f>IF(Sheet1!B71="","",VALUE(Sheet1!B71))</f>
        <v/>
      </c>
      <c r="H61" s="41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1" s="41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1" s="41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2" spans="1:10" s="41" customFormat="1" x14ac:dyDescent="0.15">
      <c r="A62" s="41" t="str">
        <f t="shared" si="1"/>
        <v/>
      </c>
      <c r="B62" s="41" t="str">
        <f>ASC(IF(Sheet1!C72="","",IF(LEN(Sheet1!C72)+LEN(Sheet1!D72)=2,Sheet1!C72&amp;"      "&amp;Sheet1!D72&amp;"("&amp;Sheet1!G72&amp;")",IF(LEN(Sheet1!C72)+LEN(Sheet1!D72)=3,Sheet1!C72&amp;"    "&amp;Sheet1!D72&amp;"("&amp;Sheet1!G72&amp;")",IF(LEN(Sheet1!C72)+LEN(Sheet1!D72)=4,Sheet1!C72&amp;"  "&amp;Sheet1!D72&amp;"("&amp;Sheet1!G72&amp;")",IF(LEN(Sheet1!C72)+LEN(Sheet1!D72)&gt;=5,Sheet1!C72&amp;Sheet1!D72&amp;"("&amp;Sheet1!G72&amp;")",""))))))</f>
        <v/>
      </c>
      <c r="C62" s="41" t="str">
        <f>ASC(IF(Sheet1!E72="","",Sheet1!E72&amp;" "&amp;Sheet1!F72))</f>
        <v/>
      </c>
      <c r="D62" s="41" t="str">
        <f>IF(Sheet1!H72="","",IF(Sheet1!H72="女",2,1))</f>
        <v/>
      </c>
      <c r="E62" s="41" t="str">
        <f>IF(Sheet1!I72="","",VLOOKUP(Sheet1!I72,Sheet2!$F$2:$G$50,2,FALSE))</f>
        <v/>
      </c>
      <c r="F62" s="41" t="str">
        <f>IF(B62="","",IF(Sheet1!#REF!="",Sheet1!$D$4,VALUE(Sheet1!#REF!)))</f>
        <v/>
      </c>
      <c r="G62" s="41" t="str">
        <f>IF(Sheet1!B72="","",VALUE(Sheet1!B72))</f>
        <v/>
      </c>
      <c r="H62" s="41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2" s="41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2" s="41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3" spans="1:10" s="41" customFormat="1" x14ac:dyDescent="0.15">
      <c r="A63" s="41" t="str">
        <f t="shared" si="1"/>
        <v/>
      </c>
      <c r="B63" s="41" t="str">
        <f>ASC(IF(Sheet1!C73="","",IF(LEN(Sheet1!C73)+LEN(Sheet1!D73)=2,Sheet1!C73&amp;"      "&amp;Sheet1!D73&amp;"("&amp;Sheet1!G73&amp;")",IF(LEN(Sheet1!C73)+LEN(Sheet1!D73)=3,Sheet1!C73&amp;"    "&amp;Sheet1!D73&amp;"("&amp;Sheet1!G73&amp;")",IF(LEN(Sheet1!C73)+LEN(Sheet1!D73)=4,Sheet1!C73&amp;"  "&amp;Sheet1!D73&amp;"("&amp;Sheet1!G73&amp;")",IF(LEN(Sheet1!C73)+LEN(Sheet1!D73)&gt;=5,Sheet1!C73&amp;Sheet1!D73&amp;"("&amp;Sheet1!G73&amp;")",""))))))</f>
        <v/>
      </c>
      <c r="C63" s="41" t="str">
        <f>ASC(IF(Sheet1!E73="","",Sheet1!E73&amp;" "&amp;Sheet1!F73))</f>
        <v/>
      </c>
      <c r="D63" s="41" t="str">
        <f>IF(Sheet1!H73="","",IF(Sheet1!H73="女",2,1))</f>
        <v/>
      </c>
      <c r="E63" s="41" t="str">
        <f>IF(Sheet1!I73="","",VLOOKUP(Sheet1!I73,Sheet2!$F$2:$G$50,2,FALSE))</f>
        <v/>
      </c>
      <c r="F63" s="41" t="str">
        <f>IF(B63="","",IF(Sheet1!#REF!="",Sheet1!$D$4,VALUE(Sheet1!#REF!)))</f>
        <v/>
      </c>
      <c r="G63" s="41" t="str">
        <f>IF(Sheet1!B73="","",VALUE(Sheet1!B73))</f>
        <v/>
      </c>
      <c r="H63" s="41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3" s="41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3" s="41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4" spans="1:10" s="41" customFormat="1" x14ac:dyDescent="0.15">
      <c r="A64" s="41" t="str">
        <f t="shared" si="1"/>
        <v/>
      </c>
      <c r="B64" s="41" t="str">
        <f>ASC(IF(Sheet1!C74="","",IF(LEN(Sheet1!C74)+LEN(Sheet1!D74)=2,Sheet1!C74&amp;"      "&amp;Sheet1!D74&amp;"("&amp;Sheet1!G74&amp;")",IF(LEN(Sheet1!C74)+LEN(Sheet1!D74)=3,Sheet1!C74&amp;"    "&amp;Sheet1!D74&amp;"("&amp;Sheet1!G74&amp;")",IF(LEN(Sheet1!C74)+LEN(Sheet1!D74)=4,Sheet1!C74&amp;"  "&amp;Sheet1!D74&amp;"("&amp;Sheet1!G74&amp;")",IF(LEN(Sheet1!C74)+LEN(Sheet1!D74)&gt;=5,Sheet1!C74&amp;Sheet1!D74&amp;"("&amp;Sheet1!G74&amp;")",""))))))</f>
        <v/>
      </c>
      <c r="C64" s="41" t="str">
        <f>ASC(IF(Sheet1!E74="","",Sheet1!E74&amp;" "&amp;Sheet1!F74))</f>
        <v/>
      </c>
      <c r="D64" s="41" t="str">
        <f>IF(Sheet1!H74="","",IF(Sheet1!H74="女",2,1))</f>
        <v/>
      </c>
      <c r="E64" s="41" t="str">
        <f>IF(Sheet1!I74="","",VLOOKUP(Sheet1!I74,Sheet2!$F$2:$G$50,2,FALSE))</f>
        <v/>
      </c>
      <c r="F64" s="41" t="str">
        <f>IF(B64="","",IF(Sheet1!#REF!="",Sheet1!$D$4,VALUE(Sheet1!#REF!)))</f>
        <v/>
      </c>
      <c r="G64" s="41" t="str">
        <f>IF(Sheet1!B74="","",VALUE(Sheet1!B74))</f>
        <v/>
      </c>
      <c r="H64" s="41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4" s="41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4" s="41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5" spans="1:10" s="41" customFormat="1" x14ac:dyDescent="0.15">
      <c r="A65" s="41" t="str">
        <f t="shared" si="1"/>
        <v/>
      </c>
      <c r="B65" s="41" t="str">
        <f>ASC(IF(Sheet1!C75="","",IF(LEN(Sheet1!C75)+LEN(Sheet1!D75)=2,Sheet1!C75&amp;"      "&amp;Sheet1!D75&amp;"("&amp;Sheet1!G75&amp;")",IF(LEN(Sheet1!C75)+LEN(Sheet1!D75)=3,Sheet1!C75&amp;"    "&amp;Sheet1!D75&amp;"("&amp;Sheet1!G75&amp;")",IF(LEN(Sheet1!C75)+LEN(Sheet1!D75)=4,Sheet1!C75&amp;"  "&amp;Sheet1!D75&amp;"("&amp;Sheet1!G75&amp;")",IF(LEN(Sheet1!C75)+LEN(Sheet1!D75)&gt;=5,Sheet1!C75&amp;Sheet1!D75&amp;"("&amp;Sheet1!G75&amp;")",""))))))</f>
        <v/>
      </c>
      <c r="C65" s="41" t="str">
        <f>ASC(IF(Sheet1!E75="","",Sheet1!E75&amp;" "&amp;Sheet1!F75))</f>
        <v/>
      </c>
      <c r="D65" s="41" t="str">
        <f>IF(Sheet1!H75="","",IF(Sheet1!H75="女",2,1))</f>
        <v/>
      </c>
      <c r="E65" s="41" t="str">
        <f>IF(Sheet1!I75="","",VLOOKUP(Sheet1!I75,Sheet2!$F$2:$G$50,2,FALSE))</f>
        <v/>
      </c>
      <c r="F65" s="41" t="str">
        <f>IF(B65="","",IF(Sheet1!#REF!="",Sheet1!$D$4,VALUE(Sheet1!#REF!)))</f>
        <v/>
      </c>
      <c r="G65" s="41" t="str">
        <f>IF(Sheet1!B75="","",VALUE(Sheet1!B75))</f>
        <v/>
      </c>
      <c r="H65" s="41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5" s="41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5" s="41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6" spans="1:10" s="41" customFormat="1" x14ac:dyDescent="0.15">
      <c r="A66" s="41" t="str">
        <f t="shared" si="1"/>
        <v/>
      </c>
      <c r="B66" s="41" t="str">
        <f>ASC(IF(Sheet1!C76="","",IF(LEN(Sheet1!C76)+LEN(Sheet1!D76)=2,Sheet1!C76&amp;"      "&amp;Sheet1!D76&amp;"("&amp;Sheet1!G76&amp;")",IF(LEN(Sheet1!C76)+LEN(Sheet1!D76)=3,Sheet1!C76&amp;"    "&amp;Sheet1!D76&amp;"("&amp;Sheet1!G76&amp;")",IF(LEN(Sheet1!C76)+LEN(Sheet1!D76)=4,Sheet1!C76&amp;"  "&amp;Sheet1!D76&amp;"("&amp;Sheet1!G76&amp;")",IF(LEN(Sheet1!C76)+LEN(Sheet1!D76)&gt;=5,Sheet1!C76&amp;Sheet1!D76&amp;"("&amp;Sheet1!G76&amp;")",""))))))</f>
        <v/>
      </c>
      <c r="C66" s="41" t="str">
        <f>ASC(IF(Sheet1!E76="","",Sheet1!E76&amp;" "&amp;Sheet1!F76))</f>
        <v/>
      </c>
      <c r="D66" s="41" t="str">
        <f>IF(Sheet1!H76="","",IF(Sheet1!H76="女",2,1))</f>
        <v/>
      </c>
      <c r="E66" s="41" t="str">
        <f>IF(Sheet1!I76="","",VLOOKUP(Sheet1!I76,Sheet2!$F$2:$G$50,2,FALSE))</f>
        <v/>
      </c>
      <c r="F66" s="41" t="str">
        <f>IF(B66="","",IF(Sheet1!#REF!="",Sheet1!$D$4,VALUE(Sheet1!#REF!)))</f>
        <v/>
      </c>
      <c r="G66" s="41" t="str">
        <f>IF(Sheet1!B76="","",VALUE(Sheet1!B76))</f>
        <v/>
      </c>
      <c r="H66" s="41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6" s="41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6" s="41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7" spans="1:10" s="41" customFormat="1" x14ac:dyDescent="0.15">
      <c r="A67" s="41" t="str">
        <f t="shared" ref="A67:A98" si="2">IF(B67="","",D67*100000000+E67*1000000+200000+G67)</f>
        <v/>
      </c>
      <c r="B67" s="41" t="str">
        <f>ASC(IF(Sheet1!C77="","",IF(LEN(Sheet1!C77)+LEN(Sheet1!D77)=2,Sheet1!C77&amp;"      "&amp;Sheet1!D77&amp;"("&amp;Sheet1!G77&amp;")",IF(LEN(Sheet1!C77)+LEN(Sheet1!D77)=3,Sheet1!C77&amp;"    "&amp;Sheet1!D77&amp;"("&amp;Sheet1!G77&amp;")",IF(LEN(Sheet1!C77)+LEN(Sheet1!D77)=4,Sheet1!C77&amp;"  "&amp;Sheet1!D77&amp;"("&amp;Sheet1!G77&amp;")",IF(LEN(Sheet1!C77)+LEN(Sheet1!D77)&gt;=5,Sheet1!C77&amp;Sheet1!D77&amp;"("&amp;Sheet1!G77&amp;")",""))))))</f>
        <v/>
      </c>
      <c r="C67" s="41" t="str">
        <f>ASC(IF(Sheet1!E77="","",Sheet1!E77&amp;" "&amp;Sheet1!F77))</f>
        <v/>
      </c>
      <c r="D67" s="41" t="str">
        <f>IF(Sheet1!H77="","",IF(Sheet1!H77="女",2,1))</f>
        <v/>
      </c>
      <c r="E67" s="41" t="str">
        <f>IF(Sheet1!I77="","",VLOOKUP(Sheet1!I77,Sheet2!$F$2:$G$50,2,FALSE))</f>
        <v/>
      </c>
      <c r="F67" s="41" t="str">
        <f>IF(B67="","",IF(Sheet1!#REF!="",Sheet1!$D$4,VALUE(Sheet1!#REF!)))</f>
        <v/>
      </c>
      <c r="G67" s="41" t="str">
        <f>IF(Sheet1!B77="","",VALUE(Sheet1!B77))</f>
        <v/>
      </c>
      <c r="H67" s="41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7" s="41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7" s="41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68" spans="1:10" s="41" customFormat="1" x14ac:dyDescent="0.15">
      <c r="A68" s="41" t="str">
        <f t="shared" si="2"/>
        <v/>
      </c>
      <c r="B68" s="41" t="str">
        <f>ASC(IF(Sheet1!C78="","",IF(LEN(Sheet1!C78)+LEN(Sheet1!D78)=2,Sheet1!C78&amp;"      "&amp;Sheet1!D78&amp;"("&amp;Sheet1!G78&amp;")",IF(LEN(Sheet1!C78)+LEN(Sheet1!D78)=3,Sheet1!C78&amp;"    "&amp;Sheet1!D78&amp;"("&amp;Sheet1!G78&amp;")",IF(LEN(Sheet1!C78)+LEN(Sheet1!D78)=4,Sheet1!C78&amp;"  "&amp;Sheet1!D78&amp;"("&amp;Sheet1!G78&amp;")",IF(LEN(Sheet1!C78)+LEN(Sheet1!D78)&gt;=5,Sheet1!C78&amp;Sheet1!D78&amp;"("&amp;Sheet1!G78&amp;")",""))))))</f>
        <v/>
      </c>
      <c r="C68" s="41" t="str">
        <f>ASC(IF(Sheet1!E78="","",Sheet1!E78&amp;" "&amp;Sheet1!F78))</f>
        <v/>
      </c>
      <c r="D68" s="41" t="str">
        <f>IF(Sheet1!H78="","",IF(Sheet1!H78="女",2,1))</f>
        <v/>
      </c>
      <c r="E68" s="41" t="str">
        <f>IF(Sheet1!I78="","",VLOOKUP(Sheet1!I78,Sheet2!$F$2:$G$50,2,FALSE))</f>
        <v/>
      </c>
      <c r="F68" s="41" t="str">
        <f>IF(B68="","",IF(Sheet1!#REF!="",Sheet1!$D$4,VALUE(Sheet1!#REF!)))</f>
        <v/>
      </c>
      <c r="G68" s="41" t="str">
        <f>IF(Sheet1!B78="","",VALUE(Sheet1!B78))</f>
        <v/>
      </c>
      <c r="H68" s="41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68" s="41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68" s="41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69" spans="1:10" s="41" customFormat="1" x14ac:dyDescent="0.15">
      <c r="A69" s="41" t="str">
        <f t="shared" si="2"/>
        <v/>
      </c>
      <c r="B69" s="41" t="str">
        <f>ASC(IF(Sheet1!C79="","",IF(LEN(Sheet1!C79)+LEN(Sheet1!D79)=2,Sheet1!C79&amp;"      "&amp;Sheet1!D79&amp;"("&amp;Sheet1!G79&amp;")",IF(LEN(Sheet1!C79)+LEN(Sheet1!D79)=3,Sheet1!C79&amp;"    "&amp;Sheet1!D79&amp;"("&amp;Sheet1!G79&amp;")",IF(LEN(Sheet1!C79)+LEN(Sheet1!D79)=4,Sheet1!C79&amp;"  "&amp;Sheet1!D79&amp;"("&amp;Sheet1!G79&amp;")",IF(LEN(Sheet1!C79)+LEN(Sheet1!D79)&gt;=5,Sheet1!C79&amp;Sheet1!D79&amp;"("&amp;Sheet1!G79&amp;")",""))))))</f>
        <v/>
      </c>
      <c r="C69" s="41" t="str">
        <f>ASC(IF(Sheet1!E79="","",Sheet1!E79&amp;" "&amp;Sheet1!F79))</f>
        <v/>
      </c>
      <c r="D69" s="41" t="str">
        <f>IF(Sheet1!H79="","",IF(Sheet1!H79="女",2,1))</f>
        <v/>
      </c>
      <c r="E69" s="41" t="str">
        <f>IF(Sheet1!I79="","",VLOOKUP(Sheet1!I79,Sheet2!$F$2:$G$50,2,FALSE))</f>
        <v/>
      </c>
      <c r="F69" s="41" t="str">
        <f>IF(B69="","",IF(Sheet1!#REF!="",Sheet1!$D$4,VALUE(Sheet1!#REF!)))</f>
        <v/>
      </c>
      <c r="G69" s="41" t="str">
        <f>IF(Sheet1!B79="","",VALUE(Sheet1!B79))</f>
        <v/>
      </c>
      <c r="H69" s="41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69" s="41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69" s="41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0" spans="1:10" s="41" customFormat="1" x14ac:dyDescent="0.15">
      <c r="A70" s="41" t="str">
        <f t="shared" si="2"/>
        <v/>
      </c>
      <c r="B70" s="41" t="str">
        <f>ASC(IF(Sheet1!C80="","",IF(LEN(Sheet1!C80)+LEN(Sheet1!D80)=2,Sheet1!C80&amp;"      "&amp;Sheet1!D80&amp;"("&amp;Sheet1!G80&amp;")",IF(LEN(Sheet1!C80)+LEN(Sheet1!D80)=3,Sheet1!C80&amp;"    "&amp;Sheet1!D80&amp;"("&amp;Sheet1!G80&amp;")",IF(LEN(Sheet1!C80)+LEN(Sheet1!D80)=4,Sheet1!C80&amp;"  "&amp;Sheet1!D80&amp;"("&amp;Sheet1!G80&amp;")",IF(LEN(Sheet1!C80)+LEN(Sheet1!D80)&gt;=5,Sheet1!C80&amp;Sheet1!D80&amp;"("&amp;Sheet1!G80&amp;")",""))))))</f>
        <v/>
      </c>
      <c r="C70" s="41" t="str">
        <f>ASC(IF(Sheet1!E80="","",Sheet1!E80&amp;" "&amp;Sheet1!F80))</f>
        <v/>
      </c>
      <c r="D70" s="41" t="str">
        <f>IF(Sheet1!H80="","",IF(Sheet1!H80="女",2,1))</f>
        <v/>
      </c>
      <c r="E70" s="41" t="str">
        <f>IF(Sheet1!I80="","",VLOOKUP(Sheet1!I80,Sheet2!$F$2:$G$50,2,FALSE))</f>
        <v/>
      </c>
      <c r="F70" s="41" t="str">
        <f>IF(B70="","",IF(Sheet1!#REF!="",Sheet1!$D$4,VALUE(Sheet1!#REF!)))</f>
        <v/>
      </c>
      <c r="G70" s="41" t="str">
        <f>IF(Sheet1!B80="","",VALUE(Sheet1!B80))</f>
        <v/>
      </c>
      <c r="H70" s="41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0" s="41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0" s="41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1" spans="1:10" s="41" customFormat="1" x14ac:dyDescent="0.15">
      <c r="A71" s="41" t="str">
        <f t="shared" si="2"/>
        <v/>
      </c>
      <c r="B71" s="41" t="str">
        <f>ASC(IF(Sheet1!C81="","",IF(LEN(Sheet1!C81)+LEN(Sheet1!D81)=2,Sheet1!C81&amp;"      "&amp;Sheet1!D81&amp;"("&amp;Sheet1!G81&amp;")",IF(LEN(Sheet1!C81)+LEN(Sheet1!D81)=3,Sheet1!C81&amp;"    "&amp;Sheet1!D81&amp;"("&amp;Sheet1!G81&amp;")",IF(LEN(Sheet1!C81)+LEN(Sheet1!D81)=4,Sheet1!C81&amp;"  "&amp;Sheet1!D81&amp;"("&amp;Sheet1!G81&amp;")",IF(LEN(Sheet1!C81)+LEN(Sheet1!D81)&gt;=5,Sheet1!C81&amp;Sheet1!D81&amp;"("&amp;Sheet1!G81&amp;")",""))))))</f>
        <v/>
      </c>
      <c r="C71" s="41" t="str">
        <f>ASC(IF(Sheet1!E81="","",Sheet1!E81&amp;" "&amp;Sheet1!F81))</f>
        <v/>
      </c>
      <c r="D71" s="41" t="str">
        <f>IF(Sheet1!H81="","",IF(Sheet1!H81="女",2,1))</f>
        <v/>
      </c>
      <c r="E71" s="41" t="str">
        <f>IF(Sheet1!I81="","",VLOOKUP(Sheet1!I81,Sheet2!$F$2:$G$50,2,FALSE))</f>
        <v/>
      </c>
      <c r="F71" s="41" t="str">
        <f>IF(B71="","",IF(Sheet1!#REF!="",Sheet1!$D$4,VALUE(Sheet1!#REF!)))</f>
        <v/>
      </c>
      <c r="G71" s="41" t="str">
        <f>IF(Sheet1!B81="","",VALUE(Sheet1!B81))</f>
        <v/>
      </c>
      <c r="H71" s="41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1" s="41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1" s="41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2" spans="1:10" s="41" customFormat="1" x14ac:dyDescent="0.15">
      <c r="A72" s="41" t="str">
        <f t="shared" si="2"/>
        <v/>
      </c>
      <c r="B72" s="41" t="str">
        <f>ASC(IF(Sheet1!C82="","",IF(LEN(Sheet1!C82)+LEN(Sheet1!D82)=2,Sheet1!C82&amp;"      "&amp;Sheet1!D82&amp;"("&amp;Sheet1!G82&amp;")",IF(LEN(Sheet1!C82)+LEN(Sheet1!D82)=3,Sheet1!C82&amp;"    "&amp;Sheet1!D82&amp;"("&amp;Sheet1!G82&amp;")",IF(LEN(Sheet1!C82)+LEN(Sheet1!D82)=4,Sheet1!C82&amp;"  "&amp;Sheet1!D82&amp;"("&amp;Sheet1!G82&amp;")",IF(LEN(Sheet1!C82)+LEN(Sheet1!D82)&gt;=5,Sheet1!C82&amp;Sheet1!D82&amp;"("&amp;Sheet1!G82&amp;")",""))))))</f>
        <v/>
      </c>
      <c r="C72" s="41" t="str">
        <f>ASC(IF(Sheet1!E82="","",Sheet1!E82&amp;" "&amp;Sheet1!F82))</f>
        <v/>
      </c>
      <c r="D72" s="41" t="str">
        <f>IF(Sheet1!H82="","",IF(Sheet1!H82="女",2,1))</f>
        <v/>
      </c>
      <c r="E72" s="41" t="str">
        <f>IF(Sheet1!I82="","",VLOOKUP(Sheet1!I82,Sheet2!$F$2:$G$50,2,FALSE))</f>
        <v/>
      </c>
      <c r="F72" s="41" t="str">
        <f>IF(B72="","",IF(Sheet1!#REF!="",Sheet1!$D$4,VALUE(Sheet1!#REF!)))</f>
        <v/>
      </c>
      <c r="G72" s="41" t="str">
        <f>IF(Sheet1!B82="","",VALUE(Sheet1!B82))</f>
        <v/>
      </c>
      <c r="H72" s="41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2" s="41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2" s="41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3" spans="1:10" s="41" customFormat="1" x14ac:dyDescent="0.15">
      <c r="A73" s="41" t="str">
        <f t="shared" si="2"/>
        <v/>
      </c>
      <c r="B73" s="41" t="str">
        <f>ASC(IF(Sheet1!C83="","",IF(LEN(Sheet1!C83)+LEN(Sheet1!D83)=2,Sheet1!C83&amp;"      "&amp;Sheet1!D83&amp;"("&amp;Sheet1!G83&amp;")",IF(LEN(Sheet1!C83)+LEN(Sheet1!D83)=3,Sheet1!C83&amp;"    "&amp;Sheet1!D83&amp;"("&amp;Sheet1!G83&amp;")",IF(LEN(Sheet1!C83)+LEN(Sheet1!D83)=4,Sheet1!C83&amp;"  "&amp;Sheet1!D83&amp;"("&amp;Sheet1!G83&amp;")",IF(LEN(Sheet1!C83)+LEN(Sheet1!D83)&gt;=5,Sheet1!C83&amp;Sheet1!D83&amp;"("&amp;Sheet1!G83&amp;")",""))))))</f>
        <v/>
      </c>
      <c r="C73" s="41" t="str">
        <f>ASC(IF(Sheet1!E83="","",Sheet1!E83&amp;" "&amp;Sheet1!F83))</f>
        <v/>
      </c>
      <c r="D73" s="41" t="str">
        <f>IF(Sheet1!H83="","",IF(Sheet1!H83="女",2,1))</f>
        <v/>
      </c>
      <c r="E73" s="41" t="str">
        <f>IF(Sheet1!I83="","",VLOOKUP(Sheet1!I83,Sheet2!$F$2:$G$50,2,FALSE))</f>
        <v/>
      </c>
      <c r="F73" s="41" t="str">
        <f>IF(B73="","",IF(Sheet1!#REF!="",Sheet1!$D$4,VALUE(Sheet1!#REF!)))</f>
        <v/>
      </c>
      <c r="G73" s="41" t="str">
        <f>IF(Sheet1!B83="","",VALUE(Sheet1!B83))</f>
        <v/>
      </c>
      <c r="H73" s="41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3" s="41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3" s="41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4" spans="1:10" s="41" customFormat="1" x14ac:dyDescent="0.15">
      <c r="A74" s="41" t="str">
        <f t="shared" si="2"/>
        <v/>
      </c>
      <c r="B74" s="41" t="str">
        <f>ASC(IF(Sheet1!C84="","",IF(LEN(Sheet1!C84)+LEN(Sheet1!D84)=2,Sheet1!C84&amp;"      "&amp;Sheet1!D84&amp;"("&amp;Sheet1!G84&amp;")",IF(LEN(Sheet1!C84)+LEN(Sheet1!D84)=3,Sheet1!C84&amp;"    "&amp;Sheet1!D84&amp;"("&amp;Sheet1!G84&amp;")",IF(LEN(Sheet1!C84)+LEN(Sheet1!D84)=4,Sheet1!C84&amp;"  "&amp;Sheet1!D84&amp;"("&amp;Sheet1!G84&amp;")",IF(LEN(Sheet1!C84)+LEN(Sheet1!D84)&gt;=5,Sheet1!C84&amp;Sheet1!D84&amp;"("&amp;Sheet1!G84&amp;")",""))))))</f>
        <v/>
      </c>
      <c r="C74" s="41" t="str">
        <f>ASC(IF(Sheet1!E84="","",Sheet1!E84&amp;" "&amp;Sheet1!F84))</f>
        <v/>
      </c>
      <c r="D74" s="41" t="str">
        <f>IF(Sheet1!H84="","",IF(Sheet1!H84="女",2,1))</f>
        <v/>
      </c>
      <c r="E74" s="41" t="str">
        <f>IF(Sheet1!I84="","",VLOOKUP(Sheet1!I84,Sheet2!$F$2:$G$50,2,FALSE))</f>
        <v/>
      </c>
      <c r="F74" s="41" t="str">
        <f>IF(B74="","",IF(Sheet1!#REF!="",Sheet1!$D$4,VALUE(Sheet1!#REF!)))</f>
        <v/>
      </c>
      <c r="G74" s="41" t="str">
        <f>IF(Sheet1!B84="","",VALUE(Sheet1!B84))</f>
        <v/>
      </c>
      <c r="H74" s="41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4" s="41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4" s="41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5" spans="1:10" s="41" customFormat="1" x14ac:dyDescent="0.15">
      <c r="A75" s="41" t="str">
        <f t="shared" si="2"/>
        <v/>
      </c>
      <c r="B75" s="41" t="str">
        <f>ASC(IF(Sheet1!C85="","",IF(LEN(Sheet1!C85)+LEN(Sheet1!D85)=2,Sheet1!C85&amp;"      "&amp;Sheet1!D85&amp;"("&amp;Sheet1!G85&amp;")",IF(LEN(Sheet1!C85)+LEN(Sheet1!D85)=3,Sheet1!C85&amp;"    "&amp;Sheet1!D85&amp;"("&amp;Sheet1!G85&amp;")",IF(LEN(Sheet1!C85)+LEN(Sheet1!D85)=4,Sheet1!C85&amp;"  "&amp;Sheet1!D85&amp;"("&amp;Sheet1!G85&amp;")",IF(LEN(Sheet1!C85)+LEN(Sheet1!D85)&gt;=5,Sheet1!C85&amp;Sheet1!D85&amp;"("&amp;Sheet1!G85&amp;")",""))))))</f>
        <v/>
      </c>
      <c r="C75" s="41" t="str">
        <f>ASC(IF(Sheet1!E85="","",Sheet1!E85&amp;" "&amp;Sheet1!F85))</f>
        <v/>
      </c>
      <c r="D75" s="41" t="str">
        <f>IF(Sheet1!H85="","",IF(Sheet1!H85="女",2,1))</f>
        <v/>
      </c>
      <c r="E75" s="41" t="str">
        <f>IF(Sheet1!I85="","",VLOOKUP(Sheet1!I85,Sheet2!$F$2:$G$50,2,FALSE))</f>
        <v/>
      </c>
      <c r="F75" s="41" t="str">
        <f>IF(B75="","",IF(Sheet1!#REF!="",Sheet1!$D$4,VALUE(Sheet1!#REF!)))</f>
        <v/>
      </c>
      <c r="G75" s="41" t="str">
        <f>IF(Sheet1!B85="","",VALUE(Sheet1!B85))</f>
        <v/>
      </c>
      <c r="H75" s="41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5" s="41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5" s="41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6" spans="1:10" s="41" customFormat="1" x14ac:dyDescent="0.15">
      <c r="A76" s="41" t="str">
        <f t="shared" si="2"/>
        <v/>
      </c>
      <c r="B76" s="41" t="str">
        <f>ASC(IF(Sheet1!C86="","",IF(LEN(Sheet1!C86)+LEN(Sheet1!D86)=2,Sheet1!C86&amp;"      "&amp;Sheet1!D86&amp;"("&amp;Sheet1!G86&amp;")",IF(LEN(Sheet1!C86)+LEN(Sheet1!D86)=3,Sheet1!C86&amp;"    "&amp;Sheet1!D86&amp;"("&amp;Sheet1!G86&amp;")",IF(LEN(Sheet1!C86)+LEN(Sheet1!D86)=4,Sheet1!C86&amp;"  "&amp;Sheet1!D86&amp;"("&amp;Sheet1!G86&amp;")",IF(LEN(Sheet1!C86)+LEN(Sheet1!D86)&gt;=5,Sheet1!C86&amp;Sheet1!D86&amp;"("&amp;Sheet1!G86&amp;")",""))))))</f>
        <v/>
      </c>
      <c r="C76" s="41" t="str">
        <f>ASC(IF(Sheet1!E86="","",Sheet1!E86&amp;" "&amp;Sheet1!F86))</f>
        <v/>
      </c>
      <c r="D76" s="41" t="str">
        <f>IF(Sheet1!H86="","",IF(Sheet1!H86="女",2,1))</f>
        <v/>
      </c>
      <c r="E76" s="41" t="str">
        <f>IF(Sheet1!I86="","",VLOOKUP(Sheet1!I86,Sheet2!$F$2:$G$50,2,FALSE))</f>
        <v/>
      </c>
      <c r="F76" s="41" t="str">
        <f>IF(B76="","",IF(Sheet1!#REF!="",Sheet1!$D$4,VALUE(Sheet1!#REF!)))</f>
        <v/>
      </c>
      <c r="G76" s="41" t="str">
        <f>IF(Sheet1!B86="","",VALUE(Sheet1!B86))</f>
        <v/>
      </c>
      <c r="H76" s="41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6" s="41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6" s="41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7" spans="1:10" s="41" customFormat="1" x14ac:dyDescent="0.15">
      <c r="A77" s="41" t="str">
        <f t="shared" si="2"/>
        <v/>
      </c>
      <c r="B77" s="41" t="str">
        <f>ASC(IF(Sheet1!C87="","",IF(LEN(Sheet1!C87)+LEN(Sheet1!D87)=2,Sheet1!C87&amp;"      "&amp;Sheet1!D87&amp;"("&amp;Sheet1!G87&amp;")",IF(LEN(Sheet1!C87)+LEN(Sheet1!D87)=3,Sheet1!C87&amp;"    "&amp;Sheet1!D87&amp;"("&amp;Sheet1!G87&amp;")",IF(LEN(Sheet1!C87)+LEN(Sheet1!D87)=4,Sheet1!C87&amp;"  "&amp;Sheet1!D87&amp;"("&amp;Sheet1!G87&amp;")",IF(LEN(Sheet1!C87)+LEN(Sheet1!D87)&gt;=5,Sheet1!C87&amp;Sheet1!D87&amp;"("&amp;Sheet1!G87&amp;")",""))))))</f>
        <v/>
      </c>
      <c r="C77" s="41" t="str">
        <f>ASC(IF(Sheet1!E87="","",Sheet1!E87&amp;" "&amp;Sheet1!F87))</f>
        <v/>
      </c>
      <c r="D77" s="41" t="str">
        <f>IF(Sheet1!H87="","",IF(Sheet1!H87="女",2,1))</f>
        <v/>
      </c>
      <c r="E77" s="41" t="str">
        <f>IF(Sheet1!I87="","",VLOOKUP(Sheet1!I87,Sheet2!$F$2:$G$50,2,FALSE))</f>
        <v/>
      </c>
      <c r="F77" s="41" t="str">
        <f>IF(B77="","",IF(Sheet1!#REF!="",Sheet1!$D$4,VALUE(Sheet1!#REF!)))</f>
        <v/>
      </c>
      <c r="G77" s="41" t="str">
        <f>IF(Sheet1!B87="","",VALUE(Sheet1!B87))</f>
        <v/>
      </c>
      <c r="H77" s="41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7" s="41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7" s="41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78" spans="1:10" s="41" customFormat="1" x14ac:dyDescent="0.15">
      <c r="A78" s="41" t="str">
        <f t="shared" si="2"/>
        <v/>
      </c>
      <c r="B78" s="41" t="str">
        <f>ASC(IF(Sheet1!C88="","",IF(LEN(Sheet1!C88)+LEN(Sheet1!D88)=2,Sheet1!C88&amp;"      "&amp;Sheet1!D88&amp;"("&amp;Sheet1!G88&amp;")",IF(LEN(Sheet1!C88)+LEN(Sheet1!D88)=3,Sheet1!C88&amp;"    "&amp;Sheet1!D88&amp;"("&amp;Sheet1!G88&amp;")",IF(LEN(Sheet1!C88)+LEN(Sheet1!D88)=4,Sheet1!C88&amp;"  "&amp;Sheet1!D88&amp;"("&amp;Sheet1!G88&amp;")",IF(LEN(Sheet1!C88)+LEN(Sheet1!D88)&gt;=5,Sheet1!C88&amp;Sheet1!D88&amp;"("&amp;Sheet1!G88&amp;")",""))))))</f>
        <v/>
      </c>
      <c r="C78" s="41" t="str">
        <f>ASC(IF(Sheet1!E88="","",Sheet1!E88&amp;" "&amp;Sheet1!F88))</f>
        <v/>
      </c>
      <c r="D78" s="41" t="str">
        <f>IF(Sheet1!H88="","",IF(Sheet1!H88="女",2,1))</f>
        <v/>
      </c>
      <c r="E78" s="41" t="str">
        <f>IF(Sheet1!I88="","",VLOOKUP(Sheet1!I88,Sheet2!$F$2:$G$50,2,FALSE))</f>
        <v/>
      </c>
      <c r="F78" s="41" t="str">
        <f>IF(B78="","",IF(Sheet1!#REF!="",Sheet1!$D$4,VALUE(Sheet1!#REF!)))</f>
        <v/>
      </c>
      <c r="G78" s="41" t="str">
        <f>IF(Sheet1!B88="","",VALUE(Sheet1!B88))</f>
        <v/>
      </c>
      <c r="H78" s="41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78" s="41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78" s="41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79" spans="1:10" s="41" customFormat="1" x14ac:dyDescent="0.15">
      <c r="A79" s="41" t="str">
        <f t="shared" si="2"/>
        <v/>
      </c>
      <c r="B79" s="41" t="str">
        <f>ASC(IF(Sheet1!C89="","",IF(LEN(Sheet1!C89)+LEN(Sheet1!D89)=2,Sheet1!C89&amp;"      "&amp;Sheet1!D89&amp;"("&amp;Sheet1!G89&amp;")",IF(LEN(Sheet1!C89)+LEN(Sheet1!D89)=3,Sheet1!C89&amp;"    "&amp;Sheet1!D89&amp;"("&amp;Sheet1!G89&amp;")",IF(LEN(Sheet1!C89)+LEN(Sheet1!D89)=4,Sheet1!C89&amp;"  "&amp;Sheet1!D89&amp;"("&amp;Sheet1!G89&amp;")",IF(LEN(Sheet1!C89)+LEN(Sheet1!D89)&gt;=5,Sheet1!C89&amp;Sheet1!D89&amp;"("&amp;Sheet1!G89&amp;")",""))))))</f>
        <v/>
      </c>
      <c r="C79" s="41" t="str">
        <f>ASC(IF(Sheet1!E89="","",Sheet1!E89&amp;" "&amp;Sheet1!F89))</f>
        <v/>
      </c>
      <c r="D79" s="41" t="str">
        <f>IF(Sheet1!H89="","",IF(Sheet1!H89="女",2,1))</f>
        <v/>
      </c>
      <c r="E79" s="41" t="str">
        <f>IF(Sheet1!I89="","",VLOOKUP(Sheet1!I89,Sheet2!$F$2:$G$50,2,FALSE))</f>
        <v/>
      </c>
      <c r="F79" s="41" t="str">
        <f>IF(B79="","",IF(Sheet1!#REF!="",Sheet1!$D$4,VALUE(Sheet1!#REF!)))</f>
        <v/>
      </c>
      <c r="G79" s="41" t="str">
        <f>IF(Sheet1!B89="","",VALUE(Sheet1!B89))</f>
        <v/>
      </c>
      <c r="H79" s="41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79" s="41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79" s="41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0" spans="1:10" s="41" customFormat="1" x14ac:dyDescent="0.15">
      <c r="A80" s="41" t="str">
        <f t="shared" si="2"/>
        <v/>
      </c>
      <c r="B80" s="41" t="str">
        <f>ASC(IF(Sheet1!C90="","",IF(LEN(Sheet1!C90)+LEN(Sheet1!D90)=2,Sheet1!C90&amp;"      "&amp;Sheet1!D90&amp;"("&amp;Sheet1!G90&amp;")",IF(LEN(Sheet1!C90)+LEN(Sheet1!D90)=3,Sheet1!C90&amp;"    "&amp;Sheet1!D90&amp;"("&amp;Sheet1!G90&amp;")",IF(LEN(Sheet1!C90)+LEN(Sheet1!D90)=4,Sheet1!C90&amp;"  "&amp;Sheet1!D90&amp;"("&amp;Sheet1!G90&amp;")",IF(LEN(Sheet1!C90)+LEN(Sheet1!D90)&gt;=5,Sheet1!C90&amp;Sheet1!D90&amp;"("&amp;Sheet1!G90&amp;")",""))))))</f>
        <v/>
      </c>
      <c r="C80" s="41" t="str">
        <f>ASC(IF(Sheet1!E90="","",Sheet1!E90&amp;" "&amp;Sheet1!F90))</f>
        <v/>
      </c>
      <c r="D80" s="41" t="str">
        <f>IF(Sheet1!H90="","",IF(Sheet1!H90="女",2,1))</f>
        <v/>
      </c>
      <c r="E80" s="41" t="str">
        <f>IF(Sheet1!I90="","",VLOOKUP(Sheet1!I90,Sheet2!$F$2:$G$50,2,FALSE))</f>
        <v/>
      </c>
      <c r="F80" s="41" t="str">
        <f>IF(B80="","",IF(Sheet1!#REF!="",Sheet1!$D$4,VALUE(Sheet1!#REF!)))</f>
        <v/>
      </c>
      <c r="G80" s="41" t="str">
        <f>IF(Sheet1!B90="","",VALUE(Sheet1!B90))</f>
        <v/>
      </c>
      <c r="H80" s="41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0" s="41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0" s="41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1" spans="1:10" s="41" customFormat="1" x14ac:dyDescent="0.15">
      <c r="A81" s="41" t="str">
        <f t="shared" si="2"/>
        <v/>
      </c>
      <c r="B81" s="41" t="str">
        <f>ASC(IF(Sheet1!C91="","",IF(LEN(Sheet1!C91)+LEN(Sheet1!D91)=2,Sheet1!C91&amp;"      "&amp;Sheet1!D91&amp;"("&amp;Sheet1!G91&amp;")",IF(LEN(Sheet1!C91)+LEN(Sheet1!D91)=3,Sheet1!C91&amp;"    "&amp;Sheet1!D91&amp;"("&amp;Sheet1!G91&amp;")",IF(LEN(Sheet1!C91)+LEN(Sheet1!D91)=4,Sheet1!C91&amp;"  "&amp;Sheet1!D91&amp;"("&amp;Sheet1!G91&amp;")",IF(LEN(Sheet1!C91)+LEN(Sheet1!D91)&gt;=5,Sheet1!C91&amp;Sheet1!D91&amp;"("&amp;Sheet1!G91&amp;")",""))))))</f>
        <v/>
      </c>
      <c r="C81" s="41" t="str">
        <f>ASC(IF(Sheet1!E91="","",Sheet1!E91&amp;" "&amp;Sheet1!F91))</f>
        <v/>
      </c>
      <c r="D81" s="41" t="str">
        <f>IF(Sheet1!H91="","",IF(Sheet1!H91="女",2,1))</f>
        <v/>
      </c>
      <c r="E81" s="41" t="str">
        <f>IF(Sheet1!I91="","",VLOOKUP(Sheet1!I91,Sheet2!$F$2:$G$50,2,FALSE))</f>
        <v/>
      </c>
      <c r="F81" s="41" t="str">
        <f>IF(B81="","",IF(Sheet1!#REF!="",Sheet1!$D$4,VALUE(Sheet1!#REF!)))</f>
        <v/>
      </c>
      <c r="G81" s="41" t="str">
        <f>IF(Sheet1!B91="","",VALUE(Sheet1!B91))</f>
        <v/>
      </c>
      <c r="H81" s="41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1" s="41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1" s="41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2" spans="1:10" s="41" customFormat="1" x14ac:dyDescent="0.15">
      <c r="A82" s="41" t="str">
        <f t="shared" si="2"/>
        <v/>
      </c>
      <c r="B82" s="41" t="str">
        <f>ASC(IF(Sheet1!C92="","",IF(LEN(Sheet1!C92)+LEN(Sheet1!D92)=2,Sheet1!C92&amp;"      "&amp;Sheet1!D92&amp;"("&amp;Sheet1!G92&amp;")",IF(LEN(Sheet1!C92)+LEN(Sheet1!D92)=3,Sheet1!C92&amp;"    "&amp;Sheet1!D92&amp;"("&amp;Sheet1!G92&amp;")",IF(LEN(Sheet1!C92)+LEN(Sheet1!D92)=4,Sheet1!C92&amp;"  "&amp;Sheet1!D92&amp;"("&amp;Sheet1!G92&amp;")",IF(LEN(Sheet1!C92)+LEN(Sheet1!D92)&gt;=5,Sheet1!C92&amp;Sheet1!D92&amp;"("&amp;Sheet1!G92&amp;")",""))))))</f>
        <v/>
      </c>
      <c r="C82" s="41" t="str">
        <f>ASC(IF(Sheet1!E92="","",Sheet1!E92&amp;" "&amp;Sheet1!F92))</f>
        <v/>
      </c>
      <c r="D82" s="41" t="str">
        <f>IF(Sheet1!H92="","",IF(Sheet1!H92="女",2,1))</f>
        <v/>
      </c>
      <c r="E82" s="41" t="str">
        <f>IF(Sheet1!I92="","",VLOOKUP(Sheet1!I92,Sheet2!$F$2:$G$50,2,FALSE))</f>
        <v/>
      </c>
      <c r="F82" s="41" t="str">
        <f>IF(B82="","",IF(Sheet1!#REF!="",Sheet1!$D$4,VALUE(Sheet1!#REF!)))</f>
        <v/>
      </c>
      <c r="G82" s="41" t="str">
        <f>IF(Sheet1!B92="","",VALUE(Sheet1!B92))</f>
        <v/>
      </c>
      <c r="H82" s="41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2" s="41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2" s="41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3" spans="1:10" s="41" customFormat="1" x14ac:dyDescent="0.15">
      <c r="A83" s="41" t="str">
        <f t="shared" si="2"/>
        <v/>
      </c>
      <c r="B83" s="41" t="str">
        <f>ASC(IF(Sheet1!C93="","",IF(LEN(Sheet1!C93)+LEN(Sheet1!D93)=2,Sheet1!C93&amp;"      "&amp;Sheet1!D93&amp;"("&amp;Sheet1!G93&amp;")",IF(LEN(Sheet1!C93)+LEN(Sheet1!D93)=3,Sheet1!C93&amp;"    "&amp;Sheet1!D93&amp;"("&amp;Sheet1!G93&amp;")",IF(LEN(Sheet1!C93)+LEN(Sheet1!D93)=4,Sheet1!C93&amp;"  "&amp;Sheet1!D93&amp;"("&amp;Sheet1!G93&amp;")",IF(LEN(Sheet1!C93)+LEN(Sheet1!D93)&gt;=5,Sheet1!C93&amp;Sheet1!D93&amp;"("&amp;Sheet1!G93&amp;")",""))))))</f>
        <v/>
      </c>
      <c r="C83" s="41" t="str">
        <f>ASC(IF(Sheet1!E93="","",Sheet1!E93&amp;" "&amp;Sheet1!F93))</f>
        <v/>
      </c>
      <c r="D83" s="41" t="str">
        <f>IF(Sheet1!H93="","",IF(Sheet1!H93="女",2,1))</f>
        <v/>
      </c>
      <c r="E83" s="41" t="str">
        <f>IF(Sheet1!I93="","",VLOOKUP(Sheet1!I93,Sheet2!$F$2:$G$50,2,FALSE))</f>
        <v/>
      </c>
      <c r="F83" s="41" t="str">
        <f>IF(B83="","",IF(Sheet1!#REF!="",Sheet1!$D$4,VALUE(Sheet1!#REF!)))</f>
        <v/>
      </c>
      <c r="G83" s="41" t="str">
        <f>IF(Sheet1!B93="","",VALUE(Sheet1!B93))</f>
        <v/>
      </c>
      <c r="H83" s="41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3" s="41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3" s="41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4" spans="1:10" s="41" customFormat="1" x14ac:dyDescent="0.15">
      <c r="A84" s="41" t="str">
        <f t="shared" si="2"/>
        <v/>
      </c>
      <c r="B84" s="41" t="str">
        <f>ASC(IF(Sheet1!C94="","",IF(LEN(Sheet1!C94)+LEN(Sheet1!D94)=2,Sheet1!C94&amp;"      "&amp;Sheet1!D94&amp;"("&amp;Sheet1!G94&amp;")",IF(LEN(Sheet1!C94)+LEN(Sheet1!D94)=3,Sheet1!C94&amp;"    "&amp;Sheet1!D94&amp;"("&amp;Sheet1!G94&amp;")",IF(LEN(Sheet1!C94)+LEN(Sheet1!D94)=4,Sheet1!C94&amp;"  "&amp;Sheet1!D94&amp;"("&amp;Sheet1!G94&amp;")",IF(LEN(Sheet1!C94)+LEN(Sheet1!D94)&gt;=5,Sheet1!C94&amp;Sheet1!D94&amp;"("&amp;Sheet1!G94&amp;")",""))))))</f>
        <v/>
      </c>
      <c r="C84" s="41" t="str">
        <f>ASC(IF(Sheet1!E94="","",Sheet1!E94&amp;" "&amp;Sheet1!F94))</f>
        <v/>
      </c>
      <c r="D84" s="41" t="str">
        <f>IF(Sheet1!H94="","",IF(Sheet1!H94="女",2,1))</f>
        <v/>
      </c>
      <c r="E84" s="41" t="str">
        <f>IF(Sheet1!I94="","",VLOOKUP(Sheet1!I94,Sheet2!$F$2:$G$50,2,FALSE))</f>
        <v/>
      </c>
      <c r="F84" s="41" t="str">
        <f>IF(B84="","",IF(Sheet1!#REF!="",Sheet1!$D$4,VALUE(Sheet1!#REF!)))</f>
        <v/>
      </c>
      <c r="G84" s="41" t="str">
        <f>IF(Sheet1!B94="","",VALUE(Sheet1!B94))</f>
        <v/>
      </c>
      <c r="H84" s="41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4" s="41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4" s="41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5" spans="1:10" s="41" customFormat="1" x14ac:dyDescent="0.15">
      <c r="A85" s="41" t="str">
        <f t="shared" si="2"/>
        <v/>
      </c>
      <c r="B85" s="41" t="str">
        <f>ASC(IF(Sheet1!C95="","",IF(LEN(Sheet1!C95)+LEN(Sheet1!D95)=2,Sheet1!C95&amp;"      "&amp;Sheet1!D95&amp;"("&amp;Sheet1!G95&amp;")",IF(LEN(Sheet1!C95)+LEN(Sheet1!D95)=3,Sheet1!C95&amp;"    "&amp;Sheet1!D95&amp;"("&amp;Sheet1!G95&amp;")",IF(LEN(Sheet1!C95)+LEN(Sheet1!D95)=4,Sheet1!C95&amp;"  "&amp;Sheet1!D95&amp;"("&amp;Sheet1!G95&amp;")",IF(LEN(Sheet1!C95)+LEN(Sheet1!D95)&gt;=5,Sheet1!C95&amp;Sheet1!D95&amp;"("&amp;Sheet1!G95&amp;")",""))))))</f>
        <v/>
      </c>
      <c r="C85" s="41" t="str">
        <f>ASC(IF(Sheet1!E95="","",Sheet1!E95&amp;" "&amp;Sheet1!F95))</f>
        <v/>
      </c>
      <c r="D85" s="41" t="str">
        <f>IF(Sheet1!H95="","",IF(Sheet1!H95="女",2,1))</f>
        <v/>
      </c>
      <c r="E85" s="41" t="str">
        <f>IF(Sheet1!I95="","",VLOOKUP(Sheet1!I95,Sheet2!$F$2:$G$50,2,FALSE))</f>
        <v/>
      </c>
      <c r="F85" s="41" t="str">
        <f>IF(B85="","",IF(Sheet1!#REF!="",Sheet1!$D$4,VALUE(Sheet1!#REF!)))</f>
        <v/>
      </c>
      <c r="G85" s="41" t="str">
        <f>IF(Sheet1!B95="","",VALUE(Sheet1!B95))</f>
        <v/>
      </c>
      <c r="H85" s="41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5" s="41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5" s="41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6" spans="1:10" s="41" customFormat="1" x14ac:dyDescent="0.15">
      <c r="A86" s="41" t="str">
        <f t="shared" si="2"/>
        <v/>
      </c>
      <c r="B86" s="41" t="str">
        <f>ASC(IF(Sheet1!C96="","",IF(LEN(Sheet1!C96)+LEN(Sheet1!D96)=2,Sheet1!C96&amp;"      "&amp;Sheet1!D96&amp;"("&amp;Sheet1!G96&amp;")",IF(LEN(Sheet1!C96)+LEN(Sheet1!D96)=3,Sheet1!C96&amp;"    "&amp;Sheet1!D96&amp;"("&amp;Sheet1!G96&amp;")",IF(LEN(Sheet1!C96)+LEN(Sheet1!D96)=4,Sheet1!C96&amp;"  "&amp;Sheet1!D96&amp;"("&amp;Sheet1!G96&amp;")",IF(LEN(Sheet1!C96)+LEN(Sheet1!D96)&gt;=5,Sheet1!C96&amp;Sheet1!D96&amp;"("&amp;Sheet1!G96&amp;")",""))))))</f>
        <v/>
      </c>
      <c r="C86" s="41" t="str">
        <f>ASC(IF(Sheet1!E96="","",Sheet1!E96&amp;" "&amp;Sheet1!F96))</f>
        <v/>
      </c>
      <c r="D86" s="41" t="str">
        <f>IF(Sheet1!H96="","",IF(Sheet1!H96="女",2,1))</f>
        <v/>
      </c>
      <c r="E86" s="41" t="str">
        <f>IF(Sheet1!I96="","",VLOOKUP(Sheet1!I96,Sheet2!$F$2:$G$50,2,FALSE))</f>
        <v/>
      </c>
      <c r="F86" s="41" t="str">
        <f>IF(B86="","",IF(Sheet1!#REF!="",Sheet1!$D$4,VALUE(Sheet1!#REF!)))</f>
        <v/>
      </c>
      <c r="G86" s="41" t="str">
        <f>IF(Sheet1!B96="","",VALUE(Sheet1!B96))</f>
        <v/>
      </c>
      <c r="H86" s="41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6" s="41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6" s="41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7" spans="1:10" s="41" customFormat="1" x14ac:dyDescent="0.15">
      <c r="A87" s="41" t="str">
        <f t="shared" si="2"/>
        <v/>
      </c>
      <c r="B87" s="41" t="str">
        <f>ASC(IF(Sheet1!C97="","",IF(LEN(Sheet1!C97)+LEN(Sheet1!D97)=2,Sheet1!C97&amp;"      "&amp;Sheet1!D97&amp;"("&amp;Sheet1!G97&amp;")",IF(LEN(Sheet1!C97)+LEN(Sheet1!D97)=3,Sheet1!C97&amp;"    "&amp;Sheet1!D97&amp;"("&amp;Sheet1!G97&amp;")",IF(LEN(Sheet1!C97)+LEN(Sheet1!D97)=4,Sheet1!C97&amp;"  "&amp;Sheet1!D97&amp;"("&amp;Sheet1!G97&amp;")",IF(LEN(Sheet1!C97)+LEN(Sheet1!D97)&gt;=5,Sheet1!C97&amp;Sheet1!D97&amp;"("&amp;Sheet1!G97&amp;")",""))))))</f>
        <v/>
      </c>
      <c r="C87" s="41" t="str">
        <f>ASC(IF(Sheet1!E97="","",Sheet1!E97&amp;" "&amp;Sheet1!F97))</f>
        <v/>
      </c>
      <c r="D87" s="41" t="str">
        <f>IF(Sheet1!H97="","",IF(Sheet1!H97="女",2,1))</f>
        <v/>
      </c>
      <c r="E87" s="41" t="str">
        <f>IF(Sheet1!I97="","",VLOOKUP(Sheet1!I97,Sheet2!$F$2:$G$50,2,FALSE))</f>
        <v/>
      </c>
      <c r="F87" s="41" t="str">
        <f>IF(B87="","",IF(Sheet1!#REF!="",Sheet1!$D$4,VALUE(Sheet1!#REF!)))</f>
        <v/>
      </c>
      <c r="G87" s="41" t="str">
        <f>IF(Sheet1!B97="","",VALUE(Sheet1!B97))</f>
        <v/>
      </c>
      <c r="H87" s="41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7" s="41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7" s="41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88" spans="1:10" s="41" customFormat="1" x14ac:dyDescent="0.15">
      <c r="A88" s="41" t="str">
        <f t="shared" si="2"/>
        <v/>
      </c>
      <c r="B88" s="41" t="str">
        <f>ASC(IF(Sheet1!C98="","",IF(LEN(Sheet1!C98)+LEN(Sheet1!D98)=2,Sheet1!C98&amp;"      "&amp;Sheet1!D98&amp;"("&amp;Sheet1!G98&amp;")",IF(LEN(Sheet1!C98)+LEN(Sheet1!D98)=3,Sheet1!C98&amp;"    "&amp;Sheet1!D98&amp;"("&amp;Sheet1!G98&amp;")",IF(LEN(Sheet1!C98)+LEN(Sheet1!D98)=4,Sheet1!C98&amp;"  "&amp;Sheet1!D98&amp;"("&amp;Sheet1!G98&amp;")",IF(LEN(Sheet1!C98)+LEN(Sheet1!D98)&gt;=5,Sheet1!C98&amp;Sheet1!D98&amp;"("&amp;Sheet1!G98&amp;")",""))))))</f>
        <v/>
      </c>
      <c r="C88" s="41" t="str">
        <f>ASC(IF(Sheet1!E98="","",Sheet1!E98&amp;" "&amp;Sheet1!F98))</f>
        <v/>
      </c>
      <c r="D88" s="41" t="str">
        <f>IF(Sheet1!H98="","",IF(Sheet1!H98="女",2,1))</f>
        <v/>
      </c>
      <c r="E88" s="41" t="str">
        <f>IF(Sheet1!I98="","",VLOOKUP(Sheet1!I98,Sheet2!$F$2:$G$50,2,FALSE))</f>
        <v/>
      </c>
      <c r="F88" s="41" t="str">
        <f>IF(B88="","",IF(Sheet1!#REF!="",Sheet1!$D$4,VALUE(Sheet1!#REF!)))</f>
        <v/>
      </c>
      <c r="G88" s="41" t="str">
        <f>IF(Sheet1!B98="","",VALUE(Sheet1!B98))</f>
        <v/>
      </c>
      <c r="H88" s="41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88" s="41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88" s="41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89" spans="1:10" s="41" customFormat="1" x14ac:dyDescent="0.15">
      <c r="A89" s="41" t="str">
        <f t="shared" si="2"/>
        <v/>
      </c>
      <c r="B89" s="41" t="str">
        <f>ASC(IF(Sheet1!C99="","",IF(LEN(Sheet1!C99)+LEN(Sheet1!D99)=2,Sheet1!C99&amp;"      "&amp;Sheet1!D99&amp;"("&amp;Sheet1!G99&amp;")",IF(LEN(Sheet1!C99)+LEN(Sheet1!D99)=3,Sheet1!C99&amp;"    "&amp;Sheet1!D99&amp;"("&amp;Sheet1!G99&amp;")",IF(LEN(Sheet1!C99)+LEN(Sheet1!D99)=4,Sheet1!C99&amp;"  "&amp;Sheet1!D99&amp;"("&amp;Sheet1!G99&amp;")",IF(LEN(Sheet1!C99)+LEN(Sheet1!D99)&gt;=5,Sheet1!C99&amp;Sheet1!D99&amp;"("&amp;Sheet1!G99&amp;")",""))))))</f>
        <v/>
      </c>
      <c r="C89" s="41" t="str">
        <f>ASC(IF(Sheet1!E99="","",Sheet1!E99&amp;" "&amp;Sheet1!F99))</f>
        <v/>
      </c>
      <c r="D89" s="41" t="str">
        <f>IF(Sheet1!H99="","",IF(Sheet1!H99="女",2,1))</f>
        <v/>
      </c>
      <c r="E89" s="41" t="str">
        <f>IF(Sheet1!I99="","",VLOOKUP(Sheet1!I99,Sheet2!$F$2:$G$50,2,FALSE))</f>
        <v/>
      </c>
      <c r="F89" s="41" t="str">
        <f>IF(B89="","",IF(Sheet1!#REF!="",Sheet1!$D$4,VALUE(Sheet1!#REF!)))</f>
        <v/>
      </c>
      <c r="G89" s="41" t="str">
        <f>IF(Sheet1!B99="","",VALUE(Sheet1!B99))</f>
        <v/>
      </c>
      <c r="H89" s="41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89" s="41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89" s="41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0" spans="1:10" s="41" customFormat="1" x14ac:dyDescent="0.15">
      <c r="A90" s="41" t="str">
        <f t="shared" si="2"/>
        <v/>
      </c>
      <c r="B90" s="41" t="str">
        <f>ASC(IF(Sheet1!C100="","",IF(LEN(Sheet1!C100)+LEN(Sheet1!D100)=2,Sheet1!C100&amp;"      "&amp;Sheet1!D100&amp;"("&amp;Sheet1!G100&amp;")",IF(LEN(Sheet1!C100)+LEN(Sheet1!D100)=3,Sheet1!C100&amp;"    "&amp;Sheet1!D100&amp;"("&amp;Sheet1!G100&amp;")",IF(LEN(Sheet1!C100)+LEN(Sheet1!D100)=4,Sheet1!C100&amp;"  "&amp;Sheet1!D100&amp;"("&amp;Sheet1!G100&amp;")",IF(LEN(Sheet1!C100)+LEN(Sheet1!D100)&gt;=5,Sheet1!C100&amp;Sheet1!D100&amp;"("&amp;Sheet1!G100&amp;")",""))))))</f>
        <v/>
      </c>
      <c r="C90" s="41" t="str">
        <f>ASC(IF(Sheet1!E100="","",Sheet1!E100&amp;" "&amp;Sheet1!F100))</f>
        <v/>
      </c>
      <c r="D90" s="41" t="str">
        <f>IF(Sheet1!H100="","",IF(Sheet1!H100="女",2,1))</f>
        <v/>
      </c>
      <c r="E90" s="41" t="str">
        <f>IF(Sheet1!I100="","",VLOOKUP(Sheet1!I100,Sheet2!$F$2:$G$50,2,FALSE))</f>
        <v/>
      </c>
      <c r="F90" s="41" t="str">
        <f>IF(B90="","",IF(Sheet1!#REF!="",Sheet1!$D$4,VALUE(Sheet1!#REF!)))</f>
        <v/>
      </c>
      <c r="G90" s="41" t="str">
        <f>IF(Sheet1!B100="","",VALUE(Sheet1!B100))</f>
        <v/>
      </c>
      <c r="H90" s="41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0" s="41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0" s="41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1" spans="1:10" s="41" customFormat="1" x14ac:dyDescent="0.15">
      <c r="A91" s="41" t="str">
        <f t="shared" si="2"/>
        <v/>
      </c>
      <c r="B91" s="41" t="str">
        <f>ASC(IF(Sheet1!C101="","",IF(LEN(Sheet1!C101)+LEN(Sheet1!D101)=2,Sheet1!C101&amp;"      "&amp;Sheet1!D101&amp;"("&amp;Sheet1!G101&amp;")",IF(LEN(Sheet1!C101)+LEN(Sheet1!D101)=3,Sheet1!C101&amp;"    "&amp;Sheet1!D101&amp;"("&amp;Sheet1!G101&amp;")",IF(LEN(Sheet1!C101)+LEN(Sheet1!D101)=4,Sheet1!C101&amp;"  "&amp;Sheet1!D101&amp;"("&amp;Sheet1!G101&amp;")",IF(LEN(Sheet1!C101)+LEN(Sheet1!D101)&gt;=5,Sheet1!C101&amp;Sheet1!D101&amp;"("&amp;Sheet1!G101&amp;")",""))))))</f>
        <v/>
      </c>
      <c r="C91" s="41" t="str">
        <f>ASC(IF(Sheet1!E101="","",Sheet1!E101&amp;" "&amp;Sheet1!F101))</f>
        <v/>
      </c>
      <c r="D91" s="41" t="str">
        <f>IF(Sheet1!H101="","",IF(Sheet1!H101="女",2,1))</f>
        <v/>
      </c>
      <c r="E91" s="41" t="str">
        <f>IF(Sheet1!I101="","",VLOOKUP(Sheet1!I101,Sheet2!$F$2:$G$50,2,FALSE))</f>
        <v/>
      </c>
      <c r="F91" s="41" t="str">
        <f>IF(B91="","",IF(Sheet1!#REF!="",Sheet1!$D$4,VALUE(Sheet1!#REF!)))</f>
        <v/>
      </c>
      <c r="G91" s="41" t="str">
        <f>IF(Sheet1!B101="","",VALUE(Sheet1!B101))</f>
        <v/>
      </c>
      <c r="H91" s="41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1" s="41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1" s="41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2" spans="1:10" s="41" customFormat="1" x14ac:dyDescent="0.15">
      <c r="A92" s="41" t="str">
        <f t="shared" si="2"/>
        <v/>
      </c>
      <c r="B92" s="41" t="str">
        <f>ASC(IF(Sheet1!C102="","",IF(LEN(Sheet1!C102)+LEN(Sheet1!D102)=2,Sheet1!C102&amp;"      "&amp;Sheet1!D102&amp;"("&amp;Sheet1!G102&amp;")",IF(LEN(Sheet1!C102)+LEN(Sheet1!D102)=3,Sheet1!C102&amp;"    "&amp;Sheet1!D102&amp;"("&amp;Sheet1!G102&amp;")",IF(LEN(Sheet1!C102)+LEN(Sheet1!D102)=4,Sheet1!C102&amp;"  "&amp;Sheet1!D102&amp;"("&amp;Sheet1!G102&amp;")",IF(LEN(Sheet1!C102)+LEN(Sheet1!D102)&gt;=5,Sheet1!C102&amp;Sheet1!D102&amp;"("&amp;Sheet1!G102&amp;")",""))))))</f>
        <v/>
      </c>
      <c r="C92" s="41" t="str">
        <f>ASC(IF(Sheet1!E102="","",Sheet1!E102&amp;" "&amp;Sheet1!F102))</f>
        <v/>
      </c>
      <c r="D92" s="41" t="str">
        <f>IF(Sheet1!H102="","",IF(Sheet1!H102="女",2,1))</f>
        <v/>
      </c>
      <c r="E92" s="41" t="str">
        <f>IF(Sheet1!I102="","",VLOOKUP(Sheet1!I102,Sheet2!$F$2:$G$50,2,FALSE))</f>
        <v/>
      </c>
      <c r="F92" s="41" t="str">
        <f>IF(B92="","",IF(Sheet1!#REF!="",Sheet1!$D$4,VALUE(Sheet1!#REF!)))</f>
        <v/>
      </c>
      <c r="G92" s="41" t="str">
        <f>IF(Sheet1!B102="","",VALUE(Sheet1!B102))</f>
        <v/>
      </c>
      <c r="H92" s="41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2" s="41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2" s="41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3" spans="1:10" s="41" customFormat="1" x14ac:dyDescent="0.15">
      <c r="A93" s="41" t="str">
        <f t="shared" si="2"/>
        <v/>
      </c>
      <c r="B93" s="41" t="str">
        <f>ASC(IF(Sheet1!C103="","",IF(LEN(Sheet1!C103)+LEN(Sheet1!D103)=2,Sheet1!C103&amp;"      "&amp;Sheet1!D103&amp;"("&amp;Sheet1!G103&amp;")",IF(LEN(Sheet1!C103)+LEN(Sheet1!D103)=3,Sheet1!C103&amp;"    "&amp;Sheet1!D103&amp;"("&amp;Sheet1!G103&amp;")",IF(LEN(Sheet1!C103)+LEN(Sheet1!D103)=4,Sheet1!C103&amp;"  "&amp;Sheet1!D103&amp;"("&amp;Sheet1!G103&amp;")",IF(LEN(Sheet1!C103)+LEN(Sheet1!D103)&gt;=5,Sheet1!C103&amp;Sheet1!D103&amp;"("&amp;Sheet1!G103&amp;")",""))))))</f>
        <v/>
      </c>
      <c r="C93" s="41" t="str">
        <f>ASC(IF(Sheet1!E103="","",Sheet1!E103&amp;" "&amp;Sheet1!F103))</f>
        <v/>
      </c>
      <c r="D93" s="41" t="str">
        <f>IF(Sheet1!H103="","",IF(Sheet1!H103="女",2,1))</f>
        <v/>
      </c>
      <c r="E93" s="41" t="str">
        <f>IF(Sheet1!I103="","",VLOOKUP(Sheet1!I103,Sheet2!$F$2:$G$50,2,FALSE))</f>
        <v/>
      </c>
      <c r="F93" s="41" t="str">
        <f>IF(B93="","",IF(Sheet1!#REF!="",Sheet1!$D$4,VALUE(Sheet1!#REF!)))</f>
        <v/>
      </c>
      <c r="G93" s="41" t="str">
        <f>IF(Sheet1!B103="","",VALUE(Sheet1!B103))</f>
        <v/>
      </c>
      <c r="H93" s="41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3" s="41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3" s="41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4" spans="1:10" s="41" customFormat="1" x14ac:dyDescent="0.15">
      <c r="A94" s="41" t="str">
        <f t="shared" si="2"/>
        <v/>
      </c>
      <c r="B94" s="41" t="str">
        <f>ASC(IF(Sheet1!C104="","",IF(LEN(Sheet1!C104)+LEN(Sheet1!D104)=2,Sheet1!C104&amp;"      "&amp;Sheet1!D104&amp;"("&amp;Sheet1!G104&amp;")",IF(LEN(Sheet1!C104)+LEN(Sheet1!D104)=3,Sheet1!C104&amp;"    "&amp;Sheet1!D104&amp;"("&amp;Sheet1!G104&amp;")",IF(LEN(Sheet1!C104)+LEN(Sheet1!D104)=4,Sheet1!C104&amp;"  "&amp;Sheet1!D104&amp;"("&amp;Sheet1!G104&amp;")",IF(LEN(Sheet1!C104)+LEN(Sheet1!D104)&gt;=5,Sheet1!C104&amp;Sheet1!D104&amp;"("&amp;Sheet1!G104&amp;")",""))))))</f>
        <v/>
      </c>
      <c r="C94" s="41" t="str">
        <f>ASC(IF(Sheet1!E104="","",Sheet1!E104&amp;" "&amp;Sheet1!F104))</f>
        <v/>
      </c>
      <c r="D94" s="41" t="str">
        <f>IF(Sheet1!H104="","",IF(Sheet1!H104="女",2,1))</f>
        <v/>
      </c>
      <c r="E94" s="41" t="str">
        <f>IF(Sheet1!I104="","",VLOOKUP(Sheet1!I104,Sheet2!$F$2:$G$50,2,FALSE))</f>
        <v/>
      </c>
      <c r="F94" s="41" t="str">
        <f>IF(B94="","",IF(Sheet1!#REF!="",Sheet1!$D$4,VALUE(Sheet1!#REF!)))</f>
        <v/>
      </c>
      <c r="G94" s="41" t="str">
        <f>IF(Sheet1!B104="","",VALUE(Sheet1!B104))</f>
        <v/>
      </c>
      <c r="H94" s="41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4" s="41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4" s="41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5" spans="1:10" s="41" customFormat="1" x14ac:dyDescent="0.15">
      <c r="A95" s="41" t="str">
        <f t="shared" si="2"/>
        <v/>
      </c>
      <c r="B95" s="41" t="str">
        <f>ASC(IF(Sheet1!C105="","",IF(LEN(Sheet1!C105)+LEN(Sheet1!D105)=2,Sheet1!C105&amp;"      "&amp;Sheet1!D105&amp;"("&amp;Sheet1!G105&amp;")",IF(LEN(Sheet1!C105)+LEN(Sheet1!D105)=3,Sheet1!C105&amp;"    "&amp;Sheet1!D105&amp;"("&amp;Sheet1!G105&amp;")",IF(LEN(Sheet1!C105)+LEN(Sheet1!D105)=4,Sheet1!C105&amp;"  "&amp;Sheet1!D105&amp;"("&amp;Sheet1!G105&amp;")",IF(LEN(Sheet1!C105)+LEN(Sheet1!D105)&gt;=5,Sheet1!C105&amp;Sheet1!D105&amp;"("&amp;Sheet1!G105&amp;")",""))))))</f>
        <v/>
      </c>
      <c r="C95" s="41" t="str">
        <f>ASC(IF(Sheet1!E105="","",Sheet1!E105&amp;" "&amp;Sheet1!F105))</f>
        <v/>
      </c>
      <c r="D95" s="41" t="str">
        <f>IF(Sheet1!H105="","",IF(Sheet1!H105="女",2,1))</f>
        <v/>
      </c>
      <c r="E95" s="41" t="str">
        <f>IF(Sheet1!I105="","",VLOOKUP(Sheet1!I105,Sheet2!$F$2:$G$50,2,FALSE))</f>
        <v/>
      </c>
      <c r="F95" s="41" t="str">
        <f>IF(B95="","",IF(Sheet1!#REF!="",Sheet1!$D$4,VALUE(Sheet1!#REF!)))</f>
        <v/>
      </c>
      <c r="G95" s="41" t="str">
        <f>IF(Sheet1!B105="","",VALUE(Sheet1!B105))</f>
        <v/>
      </c>
      <c r="H95" s="41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5" s="41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5" s="41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6" spans="1:10" s="41" customFormat="1" x14ac:dyDescent="0.15">
      <c r="A96" s="41" t="str">
        <f t="shared" si="2"/>
        <v/>
      </c>
      <c r="B96" s="41" t="str">
        <f>ASC(IF(Sheet1!C106="","",IF(LEN(Sheet1!C106)+LEN(Sheet1!D106)=2,Sheet1!C106&amp;"      "&amp;Sheet1!D106&amp;"("&amp;Sheet1!G106&amp;")",IF(LEN(Sheet1!C106)+LEN(Sheet1!D106)=3,Sheet1!C106&amp;"    "&amp;Sheet1!D106&amp;"("&amp;Sheet1!G106&amp;")",IF(LEN(Sheet1!C106)+LEN(Sheet1!D106)=4,Sheet1!C106&amp;"  "&amp;Sheet1!D106&amp;"("&amp;Sheet1!G106&amp;")",IF(LEN(Sheet1!C106)+LEN(Sheet1!D106)&gt;=5,Sheet1!C106&amp;Sheet1!D106&amp;"("&amp;Sheet1!G106&amp;")",""))))))</f>
        <v/>
      </c>
      <c r="C96" s="41" t="str">
        <f>ASC(IF(Sheet1!E106="","",Sheet1!E106&amp;" "&amp;Sheet1!F106))</f>
        <v/>
      </c>
      <c r="D96" s="41" t="str">
        <f>IF(Sheet1!H106="","",IF(Sheet1!H106="女",2,1))</f>
        <v/>
      </c>
      <c r="E96" s="41" t="str">
        <f>IF(Sheet1!I106="","",VLOOKUP(Sheet1!I106,Sheet2!$F$2:$G$50,2,FALSE))</f>
        <v/>
      </c>
      <c r="F96" s="41" t="str">
        <f>IF(B96="","",IF(Sheet1!#REF!="",Sheet1!$D$4,VALUE(Sheet1!#REF!)))</f>
        <v/>
      </c>
      <c r="G96" s="41" t="str">
        <f>IF(Sheet1!B106="","",VALUE(Sheet1!B106))</f>
        <v/>
      </c>
      <c r="H96" s="41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6" s="41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6" s="41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7" spans="1:10" s="41" customFormat="1" x14ac:dyDescent="0.15">
      <c r="A97" s="41" t="str">
        <f t="shared" si="2"/>
        <v/>
      </c>
      <c r="B97" s="41" t="str">
        <f>ASC(IF(Sheet1!C107="","",IF(LEN(Sheet1!C107)+LEN(Sheet1!D107)=2,Sheet1!C107&amp;"      "&amp;Sheet1!D107&amp;"("&amp;Sheet1!G107&amp;")",IF(LEN(Sheet1!C107)+LEN(Sheet1!D107)=3,Sheet1!C107&amp;"    "&amp;Sheet1!D107&amp;"("&amp;Sheet1!G107&amp;")",IF(LEN(Sheet1!C107)+LEN(Sheet1!D107)=4,Sheet1!C107&amp;"  "&amp;Sheet1!D107&amp;"("&amp;Sheet1!G107&amp;")",IF(LEN(Sheet1!C107)+LEN(Sheet1!D107)&gt;=5,Sheet1!C107&amp;Sheet1!D107&amp;"("&amp;Sheet1!G107&amp;")",""))))))</f>
        <v/>
      </c>
      <c r="C97" s="41" t="str">
        <f>ASC(IF(Sheet1!E107="","",Sheet1!E107&amp;" "&amp;Sheet1!F107))</f>
        <v/>
      </c>
      <c r="D97" s="41" t="str">
        <f>IF(Sheet1!H107="","",IF(Sheet1!H107="女",2,1))</f>
        <v/>
      </c>
      <c r="E97" s="41" t="str">
        <f>IF(Sheet1!I107="","",VLOOKUP(Sheet1!I107,Sheet2!$F$2:$G$50,2,FALSE))</f>
        <v/>
      </c>
      <c r="F97" s="41" t="str">
        <f>IF(B97="","",IF(Sheet1!#REF!="",Sheet1!$D$4,VALUE(Sheet1!#REF!)))</f>
        <v/>
      </c>
      <c r="G97" s="41" t="str">
        <f>IF(Sheet1!B107="","",VALUE(Sheet1!B107))</f>
        <v/>
      </c>
      <c r="H97" s="41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7" s="41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7" s="41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98" spans="1:10" s="41" customFormat="1" x14ac:dyDescent="0.15">
      <c r="A98" s="41" t="str">
        <f t="shared" si="2"/>
        <v/>
      </c>
      <c r="B98" s="41" t="str">
        <f>ASC(IF(Sheet1!C108="","",IF(LEN(Sheet1!C108)+LEN(Sheet1!D108)=2,Sheet1!C108&amp;"      "&amp;Sheet1!D108&amp;"("&amp;Sheet1!G108&amp;")",IF(LEN(Sheet1!C108)+LEN(Sheet1!D108)=3,Sheet1!C108&amp;"    "&amp;Sheet1!D108&amp;"("&amp;Sheet1!G108&amp;")",IF(LEN(Sheet1!C108)+LEN(Sheet1!D108)=4,Sheet1!C108&amp;"  "&amp;Sheet1!D108&amp;"("&amp;Sheet1!G108&amp;")",IF(LEN(Sheet1!C108)+LEN(Sheet1!D108)&gt;=5,Sheet1!C108&amp;Sheet1!D108&amp;"("&amp;Sheet1!G108&amp;")",""))))))</f>
        <v/>
      </c>
      <c r="C98" s="41" t="str">
        <f>ASC(IF(Sheet1!E108="","",Sheet1!E108&amp;" "&amp;Sheet1!F108))</f>
        <v/>
      </c>
      <c r="D98" s="41" t="str">
        <f>IF(Sheet1!H108="","",IF(Sheet1!H108="女",2,1))</f>
        <v/>
      </c>
      <c r="E98" s="41" t="str">
        <f>IF(Sheet1!I108="","",VLOOKUP(Sheet1!I108,Sheet2!$F$2:$G$50,2,FALSE))</f>
        <v/>
      </c>
      <c r="F98" s="41" t="str">
        <f>IF(B98="","",IF(Sheet1!#REF!="",Sheet1!$D$4,VALUE(Sheet1!#REF!)))</f>
        <v/>
      </c>
      <c r="G98" s="41" t="str">
        <f>IF(Sheet1!B108="","",VALUE(Sheet1!B108))</f>
        <v/>
      </c>
      <c r="H98" s="41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98" s="41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98" s="41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99" spans="1:10" s="41" customFormat="1" x14ac:dyDescent="0.15">
      <c r="A99" s="41" t="str">
        <f t="shared" ref="A99:A124" si="3">IF(B99="","",D99*100000000+E99*1000000+200000+G99)</f>
        <v/>
      </c>
      <c r="B99" s="41" t="str">
        <f>ASC(IF(Sheet1!C109="","",IF(LEN(Sheet1!C109)+LEN(Sheet1!D109)=2,Sheet1!C109&amp;"      "&amp;Sheet1!D109&amp;"("&amp;Sheet1!G109&amp;")",IF(LEN(Sheet1!C109)+LEN(Sheet1!D109)=3,Sheet1!C109&amp;"    "&amp;Sheet1!D109&amp;"("&amp;Sheet1!G109&amp;")",IF(LEN(Sheet1!C109)+LEN(Sheet1!D109)=4,Sheet1!C109&amp;"  "&amp;Sheet1!D109&amp;"("&amp;Sheet1!G109&amp;")",IF(LEN(Sheet1!C109)+LEN(Sheet1!D109)&gt;=5,Sheet1!C109&amp;Sheet1!D109&amp;"("&amp;Sheet1!G109&amp;")",""))))))</f>
        <v/>
      </c>
      <c r="C99" s="41" t="str">
        <f>ASC(IF(Sheet1!E109="","",Sheet1!E109&amp;" "&amp;Sheet1!F109))</f>
        <v/>
      </c>
      <c r="D99" s="41" t="str">
        <f>IF(Sheet1!H109="","",IF(Sheet1!H109="女",2,1))</f>
        <v/>
      </c>
      <c r="E99" s="41" t="str">
        <f>IF(Sheet1!I109="","",VLOOKUP(Sheet1!I109,Sheet2!$F$2:$G$50,2,FALSE))</f>
        <v/>
      </c>
      <c r="F99" s="41" t="str">
        <f>IF(B99="","",IF(Sheet1!#REF!="",Sheet1!$D$4,VALUE(Sheet1!#REF!)))</f>
        <v/>
      </c>
      <c r="G99" s="41" t="str">
        <f>IF(Sheet1!B109="","",VALUE(Sheet1!B109))</f>
        <v/>
      </c>
      <c r="H99" s="41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99" s="41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99" s="41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0" spans="1:10" s="41" customFormat="1" x14ac:dyDescent="0.15">
      <c r="A100" s="41" t="str">
        <f t="shared" si="3"/>
        <v/>
      </c>
      <c r="B100" s="41" t="str">
        <f>ASC(IF(Sheet1!C110="","",IF(LEN(Sheet1!C110)+LEN(Sheet1!D110)=2,Sheet1!C110&amp;"      "&amp;Sheet1!D110&amp;"("&amp;Sheet1!G110&amp;")",IF(LEN(Sheet1!C110)+LEN(Sheet1!D110)=3,Sheet1!C110&amp;"    "&amp;Sheet1!D110&amp;"("&amp;Sheet1!G110&amp;")",IF(LEN(Sheet1!C110)+LEN(Sheet1!D110)=4,Sheet1!C110&amp;"  "&amp;Sheet1!D110&amp;"("&amp;Sheet1!G110&amp;")",IF(LEN(Sheet1!C110)+LEN(Sheet1!D110)&gt;=5,Sheet1!C110&amp;Sheet1!D110&amp;"("&amp;Sheet1!G110&amp;")",""))))))</f>
        <v/>
      </c>
      <c r="C100" s="41" t="str">
        <f>ASC(IF(Sheet1!E110="","",Sheet1!E110&amp;" "&amp;Sheet1!F110))</f>
        <v/>
      </c>
      <c r="D100" s="41" t="str">
        <f>IF(Sheet1!H110="","",IF(Sheet1!H110="女",2,1))</f>
        <v/>
      </c>
      <c r="E100" s="41" t="str">
        <f>IF(Sheet1!I110="","",VLOOKUP(Sheet1!I110,Sheet2!$F$2:$G$50,2,FALSE))</f>
        <v/>
      </c>
      <c r="F100" s="41" t="str">
        <f>IF(B100="","",IF(Sheet1!#REF!="",Sheet1!$D$4,VALUE(Sheet1!#REF!)))</f>
        <v/>
      </c>
      <c r="G100" s="41" t="str">
        <f>IF(Sheet1!B110="","",VALUE(Sheet1!B110))</f>
        <v/>
      </c>
      <c r="H100" s="41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0" s="41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0" s="41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1" spans="1:10" s="41" customFormat="1" x14ac:dyDescent="0.15">
      <c r="A101" s="41" t="str">
        <f t="shared" si="3"/>
        <v/>
      </c>
      <c r="B101" s="41" t="str">
        <f>ASC(IF(Sheet1!C111="","",IF(LEN(Sheet1!C111)+LEN(Sheet1!D111)=2,Sheet1!C111&amp;"      "&amp;Sheet1!D111&amp;"("&amp;Sheet1!G111&amp;")",IF(LEN(Sheet1!C111)+LEN(Sheet1!D111)=3,Sheet1!C111&amp;"    "&amp;Sheet1!D111&amp;"("&amp;Sheet1!G111&amp;")",IF(LEN(Sheet1!C111)+LEN(Sheet1!D111)=4,Sheet1!C111&amp;"  "&amp;Sheet1!D111&amp;"("&amp;Sheet1!G111&amp;")",IF(LEN(Sheet1!C111)+LEN(Sheet1!D111)&gt;=5,Sheet1!C111&amp;Sheet1!D111&amp;"("&amp;Sheet1!G111&amp;")",""))))))</f>
        <v/>
      </c>
      <c r="C101" s="41" t="str">
        <f>ASC(IF(Sheet1!E111="","",Sheet1!E111&amp;" "&amp;Sheet1!F111))</f>
        <v/>
      </c>
      <c r="D101" s="41" t="str">
        <f>IF(Sheet1!H111="","",IF(Sheet1!H111="女",2,1))</f>
        <v/>
      </c>
      <c r="E101" s="41" t="str">
        <f>IF(Sheet1!I111="","",VLOOKUP(Sheet1!I111,Sheet2!$F$2:$G$50,2,FALSE))</f>
        <v/>
      </c>
      <c r="F101" s="41" t="str">
        <f>IF(B101="","",IF(Sheet1!#REF!="",Sheet1!$D$4,VALUE(Sheet1!#REF!)))</f>
        <v/>
      </c>
      <c r="G101" s="41" t="str">
        <f>IF(Sheet1!B111="","",VALUE(Sheet1!B111))</f>
        <v/>
      </c>
      <c r="H101" s="41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1" s="41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1" s="41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2" spans="1:10" s="41" customFormat="1" x14ac:dyDescent="0.15">
      <c r="A102" s="41" t="str">
        <f t="shared" si="3"/>
        <v/>
      </c>
      <c r="B102" s="41" t="str">
        <f>ASC(IF(Sheet1!C112="","",IF(LEN(Sheet1!C112)+LEN(Sheet1!D112)=2,Sheet1!C112&amp;"      "&amp;Sheet1!D112&amp;"("&amp;Sheet1!G112&amp;")",IF(LEN(Sheet1!C112)+LEN(Sheet1!D112)=3,Sheet1!C112&amp;"    "&amp;Sheet1!D112&amp;"("&amp;Sheet1!G112&amp;")",IF(LEN(Sheet1!C112)+LEN(Sheet1!D112)=4,Sheet1!C112&amp;"  "&amp;Sheet1!D112&amp;"("&amp;Sheet1!G112&amp;")",IF(LEN(Sheet1!C112)+LEN(Sheet1!D112)&gt;=5,Sheet1!C112&amp;Sheet1!D112&amp;"("&amp;Sheet1!G112&amp;")",""))))))</f>
        <v/>
      </c>
      <c r="C102" s="41" t="str">
        <f>ASC(IF(Sheet1!E112="","",Sheet1!E112&amp;" "&amp;Sheet1!F112))</f>
        <v/>
      </c>
      <c r="D102" s="41" t="str">
        <f>IF(Sheet1!H112="","",IF(Sheet1!H112="女",2,1))</f>
        <v/>
      </c>
      <c r="E102" s="41" t="str">
        <f>IF(Sheet1!I112="","",VLOOKUP(Sheet1!I112,Sheet2!$F$2:$G$50,2,FALSE))</f>
        <v/>
      </c>
      <c r="F102" s="41" t="str">
        <f>IF(B102="","",IF(Sheet1!#REF!="",Sheet1!$D$4,VALUE(Sheet1!#REF!)))</f>
        <v/>
      </c>
      <c r="G102" s="41" t="str">
        <f>IF(Sheet1!B112="","",VALUE(Sheet1!B112))</f>
        <v/>
      </c>
      <c r="H102" s="41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2" s="41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2" s="41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3" spans="1:10" s="41" customFormat="1" x14ac:dyDescent="0.15">
      <c r="A103" s="41" t="str">
        <f t="shared" si="3"/>
        <v/>
      </c>
      <c r="B103" s="41" t="str">
        <f>ASC(IF(Sheet1!C113="","",IF(LEN(Sheet1!C113)+LEN(Sheet1!D113)=2,Sheet1!C113&amp;"      "&amp;Sheet1!D113&amp;"("&amp;Sheet1!G113&amp;")",IF(LEN(Sheet1!C113)+LEN(Sheet1!D113)=3,Sheet1!C113&amp;"    "&amp;Sheet1!D113&amp;"("&amp;Sheet1!G113&amp;")",IF(LEN(Sheet1!C113)+LEN(Sheet1!D113)=4,Sheet1!C113&amp;"  "&amp;Sheet1!D113&amp;"("&amp;Sheet1!G113&amp;")",IF(LEN(Sheet1!C113)+LEN(Sheet1!D113)&gt;=5,Sheet1!C113&amp;Sheet1!D113&amp;"("&amp;Sheet1!G113&amp;")",""))))))</f>
        <v/>
      </c>
      <c r="C103" s="41" t="str">
        <f>ASC(IF(Sheet1!E113="","",Sheet1!E113&amp;" "&amp;Sheet1!F113))</f>
        <v/>
      </c>
      <c r="D103" s="41" t="str">
        <f>IF(Sheet1!H113="","",IF(Sheet1!H113="女",2,1))</f>
        <v/>
      </c>
      <c r="E103" s="41" t="str">
        <f>IF(Sheet1!I113="","",VLOOKUP(Sheet1!I113,Sheet2!$F$2:$G$50,2,FALSE))</f>
        <v/>
      </c>
      <c r="F103" s="41" t="str">
        <f>IF(B103="","",IF(Sheet1!#REF!="",Sheet1!$D$4,VALUE(Sheet1!#REF!)))</f>
        <v/>
      </c>
      <c r="G103" s="41" t="str">
        <f>IF(Sheet1!B113="","",VALUE(Sheet1!B113))</f>
        <v/>
      </c>
      <c r="H103" s="41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3" s="41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3" s="41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4" spans="1:10" s="41" customFormat="1" x14ac:dyDescent="0.15">
      <c r="A104" s="41" t="str">
        <f t="shared" si="3"/>
        <v/>
      </c>
      <c r="B104" s="41" t="str">
        <f>ASC(IF(Sheet1!C114="","",IF(LEN(Sheet1!C114)+LEN(Sheet1!D114)=2,Sheet1!C114&amp;"      "&amp;Sheet1!D114&amp;"("&amp;Sheet1!G114&amp;")",IF(LEN(Sheet1!C114)+LEN(Sheet1!D114)=3,Sheet1!C114&amp;"    "&amp;Sheet1!D114&amp;"("&amp;Sheet1!G114&amp;")",IF(LEN(Sheet1!C114)+LEN(Sheet1!D114)=4,Sheet1!C114&amp;"  "&amp;Sheet1!D114&amp;"("&amp;Sheet1!G114&amp;")",IF(LEN(Sheet1!C114)+LEN(Sheet1!D114)&gt;=5,Sheet1!C114&amp;Sheet1!D114&amp;"("&amp;Sheet1!G114&amp;")",""))))))</f>
        <v/>
      </c>
      <c r="C104" s="41" t="str">
        <f>ASC(IF(Sheet1!E114="","",Sheet1!E114&amp;" "&amp;Sheet1!F114))</f>
        <v/>
      </c>
      <c r="D104" s="41" t="str">
        <f>IF(Sheet1!H114="","",IF(Sheet1!H114="女",2,1))</f>
        <v/>
      </c>
      <c r="E104" s="41" t="str">
        <f>IF(Sheet1!I114="","",VLOOKUP(Sheet1!I114,Sheet2!$F$2:$G$50,2,FALSE))</f>
        <v/>
      </c>
      <c r="F104" s="41" t="str">
        <f>IF(B104="","",IF(Sheet1!#REF!="",Sheet1!$D$4,VALUE(Sheet1!#REF!)))</f>
        <v/>
      </c>
      <c r="G104" s="41" t="str">
        <f>IF(Sheet1!B114="","",VALUE(Sheet1!B114))</f>
        <v/>
      </c>
      <c r="H104" s="41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4" s="41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4" s="41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5" spans="1:10" s="41" customFormat="1" x14ac:dyDescent="0.15">
      <c r="A105" s="41" t="str">
        <f t="shared" si="3"/>
        <v/>
      </c>
      <c r="B105" s="41" t="str">
        <f>ASC(IF(Sheet1!C115="","",IF(LEN(Sheet1!C115)+LEN(Sheet1!D115)=2,Sheet1!C115&amp;"      "&amp;Sheet1!D115&amp;"("&amp;Sheet1!G115&amp;")",IF(LEN(Sheet1!C115)+LEN(Sheet1!D115)=3,Sheet1!C115&amp;"    "&amp;Sheet1!D115&amp;"("&amp;Sheet1!G115&amp;")",IF(LEN(Sheet1!C115)+LEN(Sheet1!D115)=4,Sheet1!C115&amp;"  "&amp;Sheet1!D115&amp;"("&amp;Sheet1!G115&amp;")",IF(LEN(Sheet1!C115)+LEN(Sheet1!D115)&gt;=5,Sheet1!C115&amp;Sheet1!D115&amp;"("&amp;Sheet1!G115&amp;")",""))))))</f>
        <v/>
      </c>
      <c r="C105" s="41" t="str">
        <f>ASC(IF(Sheet1!E115="","",Sheet1!E115&amp;" "&amp;Sheet1!F115))</f>
        <v/>
      </c>
      <c r="D105" s="41" t="str">
        <f>IF(Sheet1!H115="","",IF(Sheet1!H115="女",2,1))</f>
        <v/>
      </c>
      <c r="E105" s="41" t="str">
        <f>IF(Sheet1!I115="","",VLOOKUP(Sheet1!I115,Sheet2!$F$2:$G$50,2,FALSE))</f>
        <v/>
      </c>
      <c r="F105" s="41" t="str">
        <f>IF(B105="","",IF(Sheet1!#REF!="",Sheet1!$D$4,VALUE(Sheet1!#REF!)))</f>
        <v/>
      </c>
      <c r="G105" s="41" t="str">
        <f>IF(Sheet1!B115="","",VALUE(Sheet1!B115))</f>
        <v/>
      </c>
      <c r="H105" s="41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5" s="41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5" s="41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6" spans="1:10" s="41" customFormat="1" x14ac:dyDescent="0.15">
      <c r="A106" s="41" t="str">
        <f t="shared" si="3"/>
        <v/>
      </c>
      <c r="B106" s="41" t="str">
        <f>ASC(IF(Sheet1!C116="","",IF(LEN(Sheet1!C116)+LEN(Sheet1!D116)=2,Sheet1!C116&amp;"      "&amp;Sheet1!D116&amp;"("&amp;Sheet1!G116&amp;")",IF(LEN(Sheet1!C116)+LEN(Sheet1!D116)=3,Sheet1!C116&amp;"    "&amp;Sheet1!D116&amp;"("&amp;Sheet1!G116&amp;")",IF(LEN(Sheet1!C116)+LEN(Sheet1!D116)=4,Sheet1!C116&amp;"  "&amp;Sheet1!D116&amp;"("&amp;Sheet1!G116&amp;")",IF(LEN(Sheet1!C116)+LEN(Sheet1!D116)&gt;=5,Sheet1!C116&amp;Sheet1!D116&amp;"("&amp;Sheet1!G116&amp;")",""))))))</f>
        <v/>
      </c>
      <c r="C106" s="41" t="str">
        <f>ASC(IF(Sheet1!E116="","",Sheet1!E116&amp;" "&amp;Sheet1!F116))</f>
        <v/>
      </c>
      <c r="D106" s="41" t="str">
        <f>IF(Sheet1!H116="","",IF(Sheet1!H116="女",2,1))</f>
        <v/>
      </c>
      <c r="E106" s="41" t="str">
        <f>IF(Sheet1!I116="","",VLOOKUP(Sheet1!I116,Sheet2!$F$2:$G$50,2,FALSE))</f>
        <v/>
      </c>
      <c r="F106" s="41" t="str">
        <f>IF(B106="","",IF(Sheet1!#REF!="",Sheet1!$D$4,VALUE(Sheet1!#REF!)))</f>
        <v/>
      </c>
      <c r="G106" s="41" t="str">
        <f>IF(Sheet1!B116="","",VALUE(Sheet1!B116))</f>
        <v/>
      </c>
      <c r="H106" s="41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6" s="41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6" s="41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7" spans="1:10" s="41" customFormat="1" x14ac:dyDescent="0.15">
      <c r="A107" s="41" t="str">
        <f t="shared" si="3"/>
        <v/>
      </c>
      <c r="B107" s="41" t="str">
        <f>ASC(IF(Sheet1!C117="","",IF(LEN(Sheet1!C117)+LEN(Sheet1!D117)=2,Sheet1!C117&amp;"      "&amp;Sheet1!D117&amp;"("&amp;Sheet1!G117&amp;")",IF(LEN(Sheet1!C117)+LEN(Sheet1!D117)=3,Sheet1!C117&amp;"    "&amp;Sheet1!D117&amp;"("&amp;Sheet1!G117&amp;")",IF(LEN(Sheet1!C117)+LEN(Sheet1!D117)=4,Sheet1!C117&amp;"  "&amp;Sheet1!D117&amp;"("&amp;Sheet1!G117&amp;")",IF(LEN(Sheet1!C117)+LEN(Sheet1!D117)&gt;=5,Sheet1!C117&amp;Sheet1!D117&amp;"("&amp;Sheet1!G117&amp;")",""))))))</f>
        <v/>
      </c>
      <c r="C107" s="41" t="str">
        <f>ASC(IF(Sheet1!E117="","",Sheet1!E117&amp;" "&amp;Sheet1!F117))</f>
        <v/>
      </c>
      <c r="D107" s="41" t="str">
        <f>IF(Sheet1!H117="","",IF(Sheet1!H117="女",2,1))</f>
        <v/>
      </c>
      <c r="E107" s="41" t="str">
        <f>IF(Sheet1!I117="","",VLOOKUP(Sheet1!I117,Sheet2!$F$2:$G$50,2,FALSE))</f>
        <v/>
      </c>
      <c r="F107" s="41" t="str">
        <f>IF(B107="","",IF(Sheet1!#REF!="",Sheet1!$D$4,VALUE(Sheet1!#REF!)))</f>
        <v/>
      </c>
      <c r="G107" s="41" t="str">
        <f>IF(Sheet1!B117="","",VALUE(Sheet1!B117))</f>
        <v/>
      </c>
      <c r="H107" s="41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7" s="41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7" s="41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08" spans="1:10" s="41" customFormat="1" x14ac:dyDescent="0.15">
      <c r="A108" s="41" t="str">
        <f t="shared" si="3"/>
        <v/>
      </c>
      <c r="B108" s="41" t="str">
        <f>ASC(IF(Sheet1!C118="","",IF(LEN(Sheet1!C118)+LEN(Sheet1!D118)=2,Sheet1!C118&amp;"      "&amp;Sheet1!D118&amp;"("&amp;Sheet1!G118&amp;")",IF(LEN(Sheet1!C118)+LEN(Sheet1!D118)=3,Sheet1!C118&amp;"    "&amp;Sheet1!D118&amp;"("&amp;Sheet1!G118&amp;")",IF(LEN(Sheet1!C118)+LEN(Sheet1!D118)=4,Sheet1!C118&amp;"  "&amp;Sheet1!D118&amp;"("&amp;Sheet1!G118&amp;")",IF(LEN(Sheet1!C118)+LEN(Sheet1!D118)&gt;=5,Sheet1!C118&amp;Sheet1!D118&amp;"("&amp;Sheet1!G118&amp;")",""))))))</f>
        <v/>
      </c>
      <c r="C108" s="41" t="str">
        <f>ASC(IF(Sheet1!E118="","",Sheet1!E118&amp;" "&amp;Sheet1!F118))</f>
        <v/>
      </c>
      <c r="D108" s="41" t="str">
        <f>IF(Sheet1!H118="","",IF(Sheet1!H118="女",2,1))</f>
        <v/>
      </c>
      <c r="E108" s="41" t="str">
        <f>IF(Sheet1!I118="","",VLOOKUP(Sheet1!I118,Sheet2!$F$2:$G$50,2,FALSE))</f>
        <v/>
      </c>
      <c r="F108" s="41" t="str">
        <f>IF(B108="","",IF(Sheet1!#REF!="",Sheet1!$D$4,VALUE(Sheet1!#REF!)))</f>
        <v/>
      </c>
      <c r="G108" s="41" t="str">
        <f>IF(Sheet1!B118="","",VALUE(Sheet1!B118))</f>
        <v/>
      </c>
      <c r="H108" s="41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08" s="41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08" s="41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09" spans="1:10" s="41" customFormat="1" x14ac:dyDescent="0.15">
      <c r="A109" s="41" t="str">
        <f t="shared" si="3"/>
        <v/>
      </c>
      <c r="B109" s="41" t="str">
        <f>ASC(IF(Sheet1!C119="","",IF(LEN(Sheet1!C119)+LEN(Sheet1!D119)=2,Sheet1!C119&amp;"      "&amp;Sheet1!D119&amp;"("&amp;Sheet1!G119&amp;")",IF(LEN(Sheet1!C119)+LEN(Sheet1!D119)=3,Sheet1!C119&amp;"    "&amp;Sheet1!D119&amp;"("&amp;Sheet1!G119&amp;")",IF(LEN(Sheet1!C119)+LEN(Sheet1!D119)=4,Sheet1!C119&amp;"  "&amp;Sheet1!D119&amp;"("&amp;Sheet1!G119&amp;")",IF(LEN(Sheet1!C119)+LEN(Sheet1!D119)&gt;=5,Sheet1!C119&amp;Sheet1!D119&amp;"("&amp;Sheet1!G119&amp;")",""))))))</f>
        <v/>
      </c>
      <c r="C109" s="41" t="str">
        <f>ASC(IF(Sheet1!E119="","",Sheet1!E119&amp;" "&amp;Sheet1!F119))</f>
        <v/>
      </c>
      <c r="D109" s="41" t="str">
        <f>IF(Sheet1!H119="","",IF(Sheet1!H119="女",2,1))</f>
        <v/>
      </c>
      <c r="E109" s="41" t="str">
        <f>IF(Sheet1!I119="","",VLOOKUP(Sheet1!I119,Sheet2!$F$2:$G$50,2,FALSE))</f>
        <v/>
      </c>
      <c r="F109" s="41" t="str">
        <f>IF(B109="","",IF(Sheet1!#REF!="",Sheet1!$D$4,VALUE(Sheet1!#REF!)))</f>
        <v/>
      </c>
      <c r="G109" s="41" t="str">
        <f>IF(Sheet1!B119="","",VALUE(Sheet1!B119))</f>
        <v/>
      </c>
      <c r="H109" s="41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09" s="41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09" s="41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0" spans="1:10" s="41" customFormat="1" x14ac:dyDescent="0.15">
      <c r="A110" s="41" t="str">
        <f t="shared" si="3"/>
        <v/>
      </c>
      <c r="B110" s="41" t="str">
        <f>ASC(IF(Sheet1!C120="","",IF(LEN(Sheet1!C120)+LEN(Sheet1!D120)=2,Sheet1!C120&amp;"      "&amp;Sheet1!D120&amp;"("&amp;Sheet1!G120&amp;")",IF(LEN(Sheet1!C120)+LEN(Sheet1!D120)=3,Sheet1!C120&amp;"    "&amp;Sheet1!D120&amp;"("&amp;Sheet1!G120&amp;")",IF(LEN(Sheet1!C120)+LEN(Sheet1!D120)=4,Sheet1!C120&amp;"  "&amp;Sheet1!D120&amp;"("&amp;Sheet1!G120&amp;")",IF(LEN(Sheet1!C120)+LEN(Sheet1!D120)&gt;=5,Sheet1!C120&amp;Sheet1!D120&amp;"("&amp;Sheet1!G120&amp;")",""))))))</f>
        <v/>
      </c>
      <c r="C110" s="41" t="str">
        <f>ASC(IF(Sheet1!E120="","",Sheet1!E120&amp;" "&amp;Sheet1!F120))</f>
        <v/>
      </c>
      <c r="D110" s="41" t="str">
        <f>IF(Sheet1!H120="","",IF(Sheet1!H120="女",2,1))</f>
        <v/>
      </c>
      <c r="E110" s="41" t="str">
        <f>IF(Sheet1!I120="","",VLOOKUP(Sheet1!I120,Sheet2!$F$2:$G$50,2,FALSE))</f>
        <v/>
      </c>
      <c r="F110" s="41" t="str">
        <f>IF(B110="","",IF(Sheet1!#REF!="",Sheet1!$D$4,VALUE(Sheet1!#REF!)))</f>
        <v/>
      </c>
      <c r="G110" s="41" t="str">
        <f>IF(Sheet1!B120="","",VALUE(Sheet1!B120))</f>
        <v/>
      </c>
      <c r="H110" s="41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0" s="41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0" s="41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1" spans="1:10" s="41" customFormat="1" x14ac:dyDescent="0.15">
      <c r="A111" s="41" t="str">
        <f t="shared" si="3"/>
        <v/>
      </c>
      <c r="B111" s="41" t="str">
        <f>ASC(IF(Sheet1!C121="","",IF(LEN(Sheet1!C121)+LEN(Sheet1!D121)=2,Sheet1!C121&amp;"      "&amp;Sheet1!D121&amp;"("&amp;Sheet1!G121&amp;")",IF(LEN(Sheet1!C121)+LEN(Sheet1!D121)=3,Sheet1!C121&amp;"    "&amp;Sheet1!D121&amp;"("&amp;Sheet1!G121&amp;")",IF(LEN(Sheet1!C121)+LEN(Sheet1!D121)=4,Sheet1!C121&amp;"  "&amp;Sheet1!D121&amp;"("&amp;Sheet1!G121&amp;")",IF(LEN(Sheet1!C121)+LEN(Sheet1!D121)&gt;=5,Sheet1!C121&amp;Sheet1!D121&amp;"("&amp;Sheet1!G121&amp;")",""))))))</f>
        <v/>
      </c>
      <c r="C111" s="41" t="str">
        <f>ASC(IF(Sheet1!E121="","",Sheet1!E121&amp;" "&amp;Sheet1!F121))</f>
        <v/>
      </c>
      <c r="D111" s="41" t="str">
        <f>IF(Sheet1!H121="","",IF(Sheet1!H121="女",2,1))</f>
        <v/>
      </c>
      <c r="E111" s="41" t="str">
        <f>IF(Sheet1!I121="","",VLOOKUP(Sheet1!I121,Sheet2!$F$2:$G$50,2,FALSE))</f>
        <v/>
      </c>
      <c r="F111" s="41" t="str">
        <f>IF(B111="","",IF(Sheet1!#REF!="",Sheet1!$D$4,VALUE(Sheet1!#REF!)))</f>
        <v/>
      </c>
      <c r="G111" s="41" t="str">
        <f>IF(Sheet1!B121="","",VALUE(Sheet1!B121))</f>
        <v/>
      </c>
      <c r="H111" s="41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1" s="41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1" s="41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2" spans="1:10" s="41" customFormat="1" x14ac:dyDescent="0.15">
      <c r="A112" s="41" t="str">
        <f t="shared" si="3"/>
        <v/>
      </c>
      <c r="B112" s="41" t="str">
        <f>ASC(IF(Sheet1!C122="","",IF(LEN(Sheet1!C122)+LEN(Sheet1!D122)=2,Sheet1!C122&amp;"      "&amp;Sheet1!D122&amp;"("&amp;Sheet1!G122&amp;")",IF(LEN(Sheet1!C122)+LEN(Sheet1!D122)=3,Sheet1!C122&amp;"    "&amp;Sheet1!D122&amp;"("&amp;Sheet1!G122&amp;")",IF(LEN(Sheet1!C122)+LEN(Sheet1!D122)=4,Sheet1!C122&amp;"  "&amp;Sheet1!D122&amp;"("&amp;Sheet1!G122&amp;")",IF(LEN(Sheet1!C122)+LEN(Sheet1!D122)&gt;=5,Sheet1!C122&amp;Sheet1!D122&amp;"("&amp;Sheet1!G122&amp;")",""))))))</f>
        <v/>
      </c>
      <c r="C112" s="41" t="str">
        <f>ASC(IF(Sheet1!E122="","",Sheet1!E122&amp;" "&amp;Sheet1!F122))</f>
        <v/>
      </c>
      <c r="D112" s="41" t="str">
        <f>IF(Sheet1!H122="","",IF(Sheet1!H122="女",2,1))</f>
        <v/>
      </c>
      <c r="E112" s="41" t="str">
        <f>IF(Sheet1!I122="","",VLOOKUP(Sheet1!I122,Sheet2!$F$2:$G$50,2,FALSE))</f>
        <v/>
      </c>
      <c r="F112" s="41" t="str">
        <f>IF(B112="","",IF(Sheet1!#REF!="",Sheet1!$D$4,VALUE(Sheet1!#REF!)))</f>
        <v/>
      </c>
      <c r="G112" s="41" t="str">
        <f>IF(Sheet1!B122="","",VALUE(Sheet1!B122))</f>
        <v/>
      </c>
      <c r="H112" s="41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2" s="41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2" s="41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3" spans="1:10" s="41" customFormat="1" x14ac:dyDescent="0.15">
      <c r="A113" s="41" t="str">
        <f t="shared" si="3"/>
        <v/>
      </c>
      <c r="B113" s="41" t="str">
        <f>ASC(IF(Sheet1!C123="","",IF(LEN(Sheet1!C123)+LEN(Sheet1!D123)=2,Sheet1!C123&amp;"      "&amp;Sheet1!D123&amp;"("&amp;Sheet1!G123&amp;")",IF(LEN(Sheet1!C123)+LEN(Sheet1!D123)=3,Sheet1!C123&amp;"    "&amp;Sheet1!D123&amp;"("&amp;Sheet1!G123&amp;")",IF(LEN(Sheet1!C123)+LEN(Sheet1!D123)=4,Sheet1!C123&amp;"  "&amp;Sheet1!D123&amp;"("&amp;Sheet1!G123&amp;")",IF(LEN(Sheet1!C123)+LEN(Sheet1!D123)&gt;=5,Sheet1!C123&amp;Sheet1!D123&amp;"("&amp;Sheet1!G123&amp;")",""))))))</f>
        <v/>
      </c>
      <c r="C113" s="41" t="str">
        <f>ASC(IF(Sheet1!E123="","",Sheet1!E123&amp;" "&amp;Sheet1!F123))</f>
        <v/>
      </c>
      <c r="D113" s="41" t="str">
        <f>IF(Sheet1!H123="","",IF(Sheet1!H123="女",2,1))</f>
        <v/>
      </c>
      <c r="E113" s="41" t="str">
        <f>IF(Sheet1!I123="","",VLOOKUP(Sheet1!I123,Sheet2!$F$2:$G$50,2,FALSE))</f>
        <v/>
      </c>
      <c r="F113" s="41" t="str">
        <f>IF(B113="","",IF(Sheet1!#REF!="",Sheet1!$D$4,VALUE(Sheet1!#REF!)))</f>
        <v/>
      </c>
      <c r="G113" s="41" t="str">
        <f>IF(Sheet1!B123="","",VALUE(Sheet1!B123))</f>
        <v/>
      </c>
      <c r="H113" s="41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3" s="41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3" s="41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4" spans="1:10" s="41" customFormat="1" x14ac:dyDescent="0.15">
      <c r="A114" s="41" t="str">
        <f t="shared" si="3"/>
        <v/>
      </c>
      <c r="B114" s="41" t="str">
        <f>ASC(IF(Sheet1!C124="","",IF(LEN(Sheet1!C124)+LEN(Sheet1!D124)=2,Sheet1!C124&amp;"      "&amp;Sheet1!D124&amp;"("&amp;Sheet1!G124&amp;")",IF(LEN(Sheet1!C124)+LEN(Sheet1!D124)=3,Sheet1!C124&amp;"    "&amp;Sheet1!D124&amp;"("&amp;Sheet1!G124&amp;")",IF(LEN(Sheet1!C124)+LEN(Sheet1!D124)=4,Sheet1!C124&amp;"  "&amp;Sheet1!D124&amp;"("&amp;Sheet1!G124&amp;")",IF(LEN(Sheet1!C124)+LEN(Sheet1!D124)&gt;=5,Sheet1!C124&amp;Sheet1!D124&amp;"("&amp;Sheet1!G124&amp;")",""))))))</f>
        <v/>
      </c>
      <c r="C114" s="41" t="str">
        <f>ASC(IF(Sheet1!E124="","",Sheet1!E124&amp;" "&amp;Sheet1!F124))</f>
        <v/>
      </c>
      <c r="D114" s="41" t="str">
        <f>IF(Sheet1!H124="","",IF(Sheet1!H124="女",2,1))</f>
        <v/>
      </c>
      <c r="E114" s="41" t="str">
        <f>IF(Sheet1!I124="","",VLOOKUP(Sheet1!I124,Sheet2!$F$2:$G$50,2,FALSE))</f>
        <v/>
      </c>
      <c r="F114" s="41" t="str">
        <f>IF(B114="","",IF(Sheet1!#REF!="",Sheet1!$D$4,VALUE(Sheet1!#REF!)))</f>
        <v/>
      </c>
      <c r="G114" s="41" t="str">
        <f>IF(Sheet1!B124="","",VALUE(Sheet1!B124))</f>
        <v/>
      </c>
      <c r="H114" s="41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4" s="41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4" s="41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5" spans="1:10" s="41" customFormat="1" x14ac:dyDescent="0.15">
      <c r="A115" s="41" t="str">
        <f t="shared" si="3"/>
        <v/>
      </c>
      <c r="B115" s="41" t="str">
        <f>ASC(IF(Sheet1!C125="","",IF(LEN(Sheet1!C125)+LEN(Sheet1!D125)=2,Sheet1!C125&amp;"      "&amp;Sheet1!D125&amp;"("&amp;Sheet1!G125&amp;")",IF(LEN(Sheet1!C125)+LEN(Sheet1!D125)=3,Sheet1!C125&amp;"    "&amp;Sheet1!D125&amp;"("&amp;Sheet1!G125&amp;")",IF(LEN(Sheet1!C125)+LEN(Sheet1!D125)=4,Sheet1!C125&amp;"  "&amp;Sheet1!D125&amp;"("&amp;Sheet1!G125&amp;")",IF(LEN(Sheet1!C125)+LEN(Sheet1!D125)&gt;=5,Sheet1!C125&amp;Sheet1!D125&amp;"("&amp;Sheet1!G125&amp;")",""))))))</f>
        <v/>
      </c>
      <c r="C115" s="41" t="str">
        <f>ASC(IF(Sheet1!E125="","",Sheet1!E125&amp;" "&amp;Sheet1!F125))</f>
        <v/>
      </c>
      <c r="D115" s="41" t="str">
        <f>IF(Sheet1!H125="","",IF(Sheet1!H125="女",2,1))</f>
        <v/>
      </c>
      <c r="E115" s="41" t="str">
        <f>IF(Sheet1!I125="","",VLOOKUP(Sheet1!I125,Sheet2!$F$2:$G$50,2,FALSE))</f>
        <v/>
      </c>
      <c r="F115" s="41" t="str">
        <f>IF(B115="","",IF(Sheet1!#REF!="",Sheet1!$D$4,VALUE(Sheet1!#REF!)))</f>
        <v/>
      </c>
      <c r="G115" s="41" t="str">
        <f>IF(Sheet1!B125="","",VALUE(Sheet1!B125))</f>
        <v/>
      </c>
      <c r="H115" s="41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5" s="41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5" s="41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6" spans="1:10" s="41" customFormat="1" x14ac:dyDescent="0.15">
      <c r="A116" s="41" t="str">
        <f t="shared" si="3"/>
        <v/>
      </c>
      <c r="B116" s="41" t="str">
        <f>ASC(IF(Sheet1!C126="","",IF(LEN(Sheet1!C126)+LEN(Sheet1!D126)=2,Sheet1!C126&amp;"      "&amp;Sheet1!D126&amp;"("&amp;Sheet1!G126&amp;")",IF(LEN(Sheet1!C126)+LEN(Sheet1!D126)=3,Sheet1!C126&amp;"    "&amp;Sheet1!D126&amp;"("&amp;Sheet1!G126&amp;")",IF(LEN(Sheet1!C126)+LEN(Sheet1!D126)=4,Sheet1!C126&amp;"  "&amp;Sheet1!D126&amp;"("&amp;Sheet1!G126&amp;")",IF(LEN(Sheet1!C126)+LEN(Sheet1!D126)&gt;=5,Sheet1!C126&amp;Sheet1!D126&amp;"("&amp;Sheet1!G126&amp;")",""))))))</f>
        <v/>
      </c>
      <c r="C116" s="41" t="str">
        <f>ASC(IF(Sheet1!E126="","",Sheet1!E126&amp;" "&amp;Sheet1!F126))</f>
        <v/>
      </c>
      <c r="D116" s="41" t="str">
        <f>IF(Sheet1!H126="","",IF(Sheet1!H126="女",2,1))</f>
        <v/>
      </c>
      <c r="E116" s="41" t="str">
        <f>IF(Sheet1!I126="","",VLOOKUP(Sheet1!I126,Sheet2!$F$2:$G$50,2,FALSE))</f>
        <v/>
      </c>
      <c r="F116" s="41" t="str">
        <f>IF(B116="","",IF(Sheet1!#REF!="",Sheet1!$D$4,VALUE(Sheet1!#REF!)))</f>
        <v/>
      </c>
      <c r="G116" s="41" t="str">
        <f>IF(Sheet1!B126="","",VALUE(Sheet1!B126))</f>
        <v/>
      </c>
      <c r="H116" s="41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6" s="41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6" s="41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7" spans="1:10" s="41" customFormat="1" x14ac:dyDescent="0.15">
      <c r="A117" s="41" t="str">
        <f t="shared" si="3"/>
        <v/>
      </c>
      <c r="B117" s="41" t="str">
        <f>ASC(IF(Sheet1!C127="","",IF(LEN(Sheet1!C127)+LEN(Sheet1!D127)=2,Sheet1!C127&amp;"      "&amp;Sheet1!D127&amp;"("&amp;Sheet1!G127&amp;")",IF(LEN(Sheet1!C127)+LEN(Sheet1!D127)=3,Sheet1!C127&amp;"    "&amp;Sheet1!D127&amp;"("&amp;Sheet1!G127&amp;")",IF(LEN(Sheet1!C127)+LEN(Sheet1!D127)=4,Sheet1!C127&amp;"  "&amp;Sheet1!D127&amp;"("&amp;Sheet1!G127&amp;")",IF(LEN(Sheet1!C127)+LEN(Sheet1!D127)&gt;=5,Sheet1!C127&amp;Sheet1!D127&amp;"("&amp;Sheet1!G127&amp;")",""))))))</f>
        <v/>
      </c>
      <c r="C117" s="41" t="str">
        <f>ASC(IF(Sheet1!E127="","",Sheet1!E127&amp;" "&amp;Sheet1!F127))</f>
        <v/>
      </c>
      <c r="D117" s="41" t="str">
        <f>IF(Sheet1!H127="","",IF(Sheet1!H127="女",2,1))</f>
        <v/>
      </c>
      <c r="E117" s="41" t="str">
        <f>IF(Sheet1!I127="","",VLOOKUP(Sheet1!I127,Sheet2!$F$2:$G$50,2,FALSE))</f>
        <v/>
      </c>
      <c r="F117" s="41" t="str">
        <f>IF(B117="","",IF(Sheet1!#REF!="",Sheet1!$D$4,VALUE(Sheet1!#REF!)))</f>
        <v/>
      </c>
      <c r="G117" s="41" t="str">
        <f>IF(Sheet1!B127="","",VALUE(Sheet1!B127))</f>
        <v/>
      </c>
      <c r="H117" s="41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7" s="41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7" s="41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18" spans="1:10" s="41" customFormat="1" x14ac:dyDescent="0.15">
      <c r="A118" s="41" t="str">
        <f t="shared" si="3"/>
        <v/>
      </c>
      <c r="B118" s="41" t="str">
        <f>ASC(IF(Sheet1!C128="","",IF(LEN(Sheet1!C128)+LEN(Sheet1!D128)=2,Sheet1!C128&amp;"      "&amp;Sheet1!D128&amp;"("&amp;Sheet1!G128&amp;")",IF(LEN(Sheet1!C128)+LEN(Sheet1!D128)=3,Sheet1!C128&amp;"    "&amp;Sheet1!D128&amp;"("&amp;Sheet1!G128&amp;")",IF(LEN(Sheet1!C128)+LEN(Sheet1!D128)=4,Sheet1!C128&amp;"  "&amp;Sheet1!D128&amp;"("&amp;Sheet1!G128&amp;")",IF(LEN(Sheet1!C128)+LEN(Sheet1!D128)&gt;=5,Sheet1!C128&amp;Sheet1!D128&amp;"("&amp;Sheet1!G128&amp;")",""))))))</f>
        <v/>
      </c>
      <c r="C118" s="41" t="str">
        <f>ASC(IF(Sheet1!E128="","",Sheet1!E128&amp;" "&amp;Sheet1!F128))</f>
        <v/>
      </c>
      <c r="D118" s="41" t="str">
        <f>IF(Sheet1!H128="","",IF(Sheet1!H128="女",2,1))</f>
        <v/>
      </c>
      <c r="E118" s="41" t="str">
        <f>IF(Sheet1!I128="","",VLOOKUP(Sheet1!I128,Sheet2!$F$2:$G$50,2,FALSE))</f>
        <v/>
      </c>
      <c r="F118" s="41" t="str">
        <f>IF(B118="","",IF(Sheet1!#REF!="",Sheet1!$D$4,VALUE(Sheet1!#REF!)))</f>
        <v/>
      </c>
      <c r="G118" s="41" t="str">
        <f>IF(Sheet1!B128="","",VALUE(Sheet1!B128))</f>
        <v/>
      </c>
      <c r="H118" s="41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18" s="41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18" s="41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19" spans="1:10" s="41" customFormat="1" x14ac:dyDescent="0.15">
      <c r="A119" s="41" t="str">
        <f t="shared" si="3"/>
        <v/>
      </c>
      <c r="B119" s="41" t="str">
        <f>ASC(IF(Sheet1!C129="","",IF(LEN(Sheet1!C129)+LEN(Sheet1!D129)=2,Sheet1!C129&amp;"      "&amp;Sheet1!D129&amp;"("&amp;Sheet1!G129&amp;")",IF(LEN(Sheet1!C129)+LEN(Sheet1!D129)=3,Sheet1!C129&amp;"    "&amp;Sheet1!D129&amp;"("&amp;Sheet1!G129&amp;")",IF(LEN(Sheet1!C129)+LEN(Sheet1!D129)=4,Sheet1!C129&amp;"  "&amp;Sheet1!D129&amp;"("&amp;Sheet1!G129&amp;")",IF(LEN(Sheet1!C129)+LEN(Sheet1!D129)&gt;=5,Sheet1!C129&amp;Sheet1!D129&amp;"("&amp;Sheet1!G129&amp;")",""))))))</f>
        <v/>
      </c>
      <c r="C119" s="41" t="str">
        <f>ASC(IF(Sheet1!E129="","",Sheet1!E129&amp;" "&amp;Sheet1!F129))</f>
        <v/>
      </c>
      <c r="D119" s="41" t="str">
        <f>IF(Sheet1!H129="","",IF(Sheet1!H129="女",2,1))</f>
        <v/>
      </c>
      <c r="E119" s="41" t="str">
        <f>IF(Sheet1!I129="","",VLOOKUP(Sheet1!I129,Sheet2!$F$2:$G$50,2,FALSE))</f>
        <v/>
      </c>
      <c r="F119" s="41" t="str">
        <f>IF(B119="","",IF(Sheet1!#REF!="",Sheet1!$D$4,VALUE(Sheet1!#REF!)))</f>
        <v/>
      </c>
      <c r="G119" s="41" t="str">
        <f>IF(Sheet1!B129="","",VALUE(Sheet1!B129))</f>
        <v/>
      </c>
      <c r="H119" s="41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19" s="41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19" s="41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0" spans="1:10" s="41" customFormat="1" x14ac:dyDescent="0.15">
      <c r="A120" s="41" t="str">
        <f t="shared" si="3"/>
        <v/>
      </c>
      <c r="B120" s="41" t="str">
        <f>ASC(IF(Sheet1!C130="","",IF(LEN(Sheet1!C130)+LEN(Sheet1!D130)=2,Sheet1!C130&amp;"      "&amp;Sheet1!D130&amp;"("&amp;Sheet1!G130&amp;")",IF(LEN(Sheet1!C130)+LEN(Sheet1!D130)=3,Sheet1!C130&amp;"    "&amp;Sheet1!D130&amp;"("&amp;Sheet1!G130&amp;")",IF(LEN(Sheet1!C130)+LEN(Sheet1!D130)=4,Sheet1!C130&amp;"  "&amp;Sheet1!D130&amp;"("&amp;Sheet1!G130&amp;")",IF(LEN(Sheet1!C130)+LEN(Sheet1!D130)&gt;=5,Sheet1!C130&amp;Sheet1!D130&amp;"("&amp;Sheet1!G130&amp;")",""))))))</f>
        <v/>
      </c>
      <c r="C120" s="41" t="str">
        <f>ASC(IF(Sheet1!E130="","",Sheet1!E130&amp;" "&amp;Sheet1!F130))</f>
        <v/>
      </c>
      <c r="D120" s="41" t="str">
        <f>IF(Sheet1!H130="","",IF(Sheet1!H130="女",2,1))</f>
        <v/>
      </c>
      <c r="E120" s="41" t="str">
        <f>IF(Sheet1!I130="","",VLOOKUP(Sheet1!I130,Sheet2!$F$2:$G$50,2,FALSE))</f>
        <v/>
      </c>
      <c r="F120" s="41" t="str">
        <f>IF(B120="","",IF(Sheet1!#REF!="",Sheet1!$D$4,VALUE(Sheet1!#REF!)))</f>
        <v/>
      </c>
      <c r="G120" s="41" t="str">
        <f>IF(Sheet1!B130="","",VALUE(Sheet1!B130))</f>
        <v/>
      </c>
      <c r="H120" s="41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0" s="41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0" s="41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1" spans="1:10" s="41" customFormat="1" x14ac:dyDescent="0.15">
      <c r="A121" s="41" t="str">
        <f t="shared" si="3"/>
        <v/>
      </c>
      <c r="B121" s="41" t="str">
        <f>ASC(IF(Sheet1!C131="","",IF(LEN(Sheet1!C131)+LEN(Sheet1!D131)=2,Sheet1!C131&amp;"      "&amp;Sheet1!D131&amp;"("&amp;Sheet1!G131&amp;")",IF(LEN(Sheet1!C131)+LEN(Sheet1!D131)=3,Sheet1!C131&amp;"    "&amp;Sheet1!D131&amp;"("&amp;Sheet1!G131&amp;")",IF(LEN(Sheet1!C131)+LEN(Sheet1!D131)=4,Sheet1!C131&amp;"  "&amp;Sheet1!D131&amp;"("&amp;Sheet1!G131&amp;")",IF(LEN(Sheet1!C131)+LEN(Sheet1!D131)&gt;=5,Sheet1!C131&amp;Sheet1!D131&amp;"("&amp;Sheet1!G131&amp;")",""))))))</f>
        <v/>
      </c>
      <c r="C121" s="41" t="str">
        <f>ASC(IF(Sheet1!E131="","",Sheet1!E131&amp;" "&amp;Sheet1!F131))</f>
        <v/>
      </c>
      <c r="D121" s="41" t="str">
        <f>IF(Sheet1!H131="","",IF(Sheet1!H131="女",2,1))</f>
        <v/>
      </c>
      <c r="E121" s="41" t="str">
        <f>IF(Sheet1!I131="","",VLOOKUP(Sheet1!I131,Sheet2!$F$2:$G$50,2,FALSE))</f>
        <v/>
      </c>
      <c r="F121" s="41" t="str">
        <f>IF(B121="","",IF(Sheet1!#REF!="",Sheet1!$D$4,VALUE(Sheet1!#REF!)))</f>
        <v/>
      </c>
      <c r="G121" s="41" t="str">
        <f>IF(Sheet1!B131="","",VALUE(Sheet1!B131))</f>
        <v/>
      </c>
      <c r="H121" s="41" t="str">
        <f>IF(Sheet1!J131="","",IF(VLOOKUP(Sheet1!J131,Sheet2!$A$2:$C$44,3,FALSE)&gt;=71,VLOOKUP(Sheet1!J131,Sheet2!$A$2:$C$44,2,FALSE)&amp;TEXT(Sheet1!L131,"00")&amp;TEXT(Sheet1!M131,"00"),VLOOKUP(Sheet1!J131,Sheet2!$A$2:$C$44,2,FALSE)&amp;TEXT(Sheet1!K131,"00")&amp;TEXT(Sheet1!L131,"00")&amp;IF(Sheet1!N131="手",TEXT(Sheet1!M131,"0"),TEXT(Sheet1!M131,"00"))))</f>
        <v/>
      </c>
      <c r="I121" s="41" t="str">
        <f>IF(Sheet1!O131="","",IF(VLOOKUP(Sheet1!O131,Sheet2!$A$2:$C$44,3,FALSE)&gt;=71,VLOOKUP(Sheet1!O131,Sheet2!$A$2:$C$44,2,FALSE)&amp;TEXT(Sheet1!Q131,"00")&amp;TEXT(Sheet1!R131,"00"),VLOOKUP(Sheet1!O131,Sheet2!$A$2:$C$44,2,FALSE)&amp;TEXT(Sheet1!P131,"00")&amp;TEXT(Sheet1!Q131,"00")&amp;IF(Sheet1!S131="手",TEXT(Sheet1!R131,"0"),TEXT(Sheet1!R131,"00"))))</f>
        <v/>
      </c>
      <c r="J121" s="41" t="str">
        <f>IF(Sheet1!T131="","",IF(VLOOKUP(Sheet1!T131,Sheet2!$A$2:$C$44,3,FALSE)&gt;=71,VLOOKUP(Sheet1!T131,Sheet2!$A$2:$C$44,2,FALSE)&amp;TEXT(Sheet1!V131,"00")&amp;TEXT(Sheet1!W131,"00"),VLOOKUP(Sheet1!T131,Sheet2!$A$2:$C$44,2,FALSE)&amp;TEXT(Sheet1!U131,"00")&amp;TEXT(Sheet1!V131,"00")&amp;IF(Sheet1!X131="手",TEXT(Sheet1!W131,"0"),TEXT(Sheet1!W131,"00"))))</f>
        <v/>
      </c>
    </row>
    <row r="122" spans="1:10" s="41" customFormat="1" x14ac:dyDescent="0.15">
      <c r="A122" s="41" t="str">
        <f t="shared" si="3"/>
        <v/>
      </c>
      <c r="B122" s="41" t="str">
        <f>ASC(IF(Sheet1!C132="","",IF(LEN(Sheet1!C132)+LEN(Sheet1!D132)=2,Sheet1!C132&amp;"      "&amp;Sheet1!D132&amp;"("&amp;Sheet1!G132&amp;")",IF(LEN(Sheet1!C132)+LEN(Sheet1!D132)=3,Sheet1!C132&amp;"    "&amp;Sheet1!D132&amp;"("&amp;Sheet1!G132&amp;")",IF(LEN(Sheet1!C132)+LEN(Sheet1!D132)=4,Sheet1!C132&amp;"  "&amp;Sheet1!D132&amp;"("&amp;Sheet1!G132&amp;")",IF(LEN(Sheet1!C132)+LEN(Sheet1!D132)&gt;=5,Sheet1!C132&amp;Sheet1!D132&amp;"("&amp;Sheet1!G132&amp;")",""))))))</f>
        <v/>
      </c>
      <c r="C122" s="41" t="str">
        <f>ASC(IF(Sheet1!E132="","",Sheet1!E132&amp;" "&amp;Sheet1!F132))</f>
        <v/>
      </c>
      <c r="D122" s="41" t="str">
        <f>IF(Sheet1!H132="","",IF(Sheet1!H132="女",2,1))</f>
        <v/>
      </c>
      <c r="E122" s="41" t="str">
        <f>IF(Sheet1!I132="","",VLOOKUP(Sheet1!I132,Sheet2!$F$2:$G$50,2,FALSE))</f>
        <v/>
      </c>
      <c r="F122" s="41" t="str">
        <f>IF(B122="","",IF(Sheet1!#REF!="",Sheet1!$D$4,VALUE(Sheet1!#REF!)))</f>
        <v/>
      </c>
      <c r="G122" s="41" t="str">
        <f>IF(Sheet1!B132="","",VALUE(Sheet1!B132))</f>
        <v/>
      </c>
      <c r="H122" s="41" t="str">
        <f>IF(Sheet1!J132="","",IF(VLOOKUP(Sheet1!J132,Sheet2!$A$2:$C$44,3,FALSE)&gt;=71,VLOOKUP(Sheet1!J132,Sheet2!$A$2:$C$44,2,FALSE)&amp;TEXT(Sheet1!L132,"00")&amp;TEXT(Sheet1!M132,"00"),VLOOKUP(Sheet1!J132,Sheet2!$A$2:$C$44,2,FALSE)&amp;TEXT(Sheet1!K132,"00")&amp;TEXT(Sheet1!L132,"00")&amp;IF(Sheet1!N132="手",TEXT(Sheet1!M132,"0"),TEXT(Sheet1!M132,"00"))))</f>
        <v/>
      </c>
      <c r="I122" s="41" t="str">
        <f>IF(Sheet1!O132="","",IF(VLOOKUP(Sheet1!O132,Sheet2!$A$2:$C$44,3,FALSE)&gt;=71,VLOOKUP(Sheet1!O132,Sheet2!$A$2:$C$44,2,FALSE)&amp;TEXT(Sheet1!Q132,"00")&amp;TEXT(Sheet1!R132,"00"),VLOOKUP(Sheet1!O132,Sheet2!$A$2:$C$44,2,FALSE)&amp;TEXT(Sheet1!P132,"00")&amp;TEXT(Sheet1!Q132,"00")&amp;IF(Sheet1!S132="手",TEXT(Sheet1!R132,"0"),TEXT(Sheet1!R132,"00"))))</f>
        <v/>
      </c>
      <c r="J122" s="41" t="str">
        <f>IF(Sheet1!T132="","",IF(VLOOKUP(Sheet1!T132,Sheet2!$A$2:$C$44,3,FALSE)&gt;=71,VLOOKUP(Sheet1!T132,Sheet2!$A$2:$C$44,2,FALSE)&amp;TEXT(Sheet1!V132,"00")&amp;TEXT(Sheet1!W132,"00"),VLOOKUP(Sheet1!T132,Sheet2!$A$2:$C$44,2,FALSE)&amp;TEXT(Sheet1!U132,"00")&amp;TEXT(Sheet1!V132,"00")&amp;IF(Sheet1!X132="手",TEXT(Sheet1!W132,"0"),TEXT(Sheet1!W132,"00"))))</f>
        <v/>
      </c>
    </row>
    <row r="123" spans="1:10" x14ac:dyDescent="0.15">
      <c r="A123" s="41" t="str">
        <f t="shared" si="3"/>
        <v/>
      </c>
      <c r="B123" s="41" t="str">
        <f>ASC(IF(Sheet1!C133="","",IF(LEN(Sheet1!C133)+LEN(Sheet1!D133)=2,Sheet1!C133&amp;"      "&amp;Sheet1!D133&amp;"("&amp;Sheet1!G133&amp;")",IF(LEN(Sheet1!C133)+LEN(Sheet1!D133)=3,Sheet1!C133&amp;"    "&amp;Sheet1!D133&amp;"("&amp;Sheet1!G133&amp;")",IF(LEN(Sheet1!C133)+LEN(Sheet1!D133)=4,Sheet1!C133&amp;"  "&amp;Sheet1!D133&amp;"("&amp;Sheet1!G133&amp;")",IF(LEN(Sheet1!C133)+LEN(Sheet1!D133)&gt;=5,Sheet1!C133&amp;Sheet1!D133&amp;"("&amp;Sheet1!G133&amp;")",""))))))</f>
        <v/>
      </c>
      <c r="C123" s="41" t="str">
        <f>ASC(IF(Sheet1!E133="","",Sheet1!E133&amp;" "&amp;Sheet1!F133))</f>
        <v/>
      </c>
    </row>
    <row r="124" spans="1:10" x14ac:dyDescent="0.15">
      <c r="A124" s="41" t="str">
        <f t="shared" si="3"/>
        <v/>
      </c>
      <c r="B124" s="41" t="str">
        <f>ASC(IF(Sheet1!C134="","",IF(LEN(Sheet1!C134)+LEN(Sheet1!D134)=2,Sheet1!C134&amp;"      "&amp;Sheet1!D134&amp;"("&amp;Sheet1!G134&amp;")",IF(LEN(Sheet1!C134)+LEN(Sheet1!D134)=3,Sheet1!C134&amp;"    "&amp;Sheet1!D134&amp;"("&amp;Sheet1!G134&amp;")",IF(LEN(Sheet1!C134)+LEN(Sheet1!D134)=4,Sheet1!C134&amp;"  "&amp;Sheet1!D134&amp;"("&amp;Sheet1!G134&amp;")",IF(LEN(Sheet1!C134)+LEN(Sheet1!D134)&gt;=5,Sheet1!C134&amp;Sheet1!D134&amp;"("&amp;Sheet1!G134&amp;")",""))))))</f>
        <v/>
      </c>
      <c r="C124" s="41" t="str">
        <f>ASC(IF(Sheet1!E134="","",Sheet1!E134&amp;" "&amp;Sheet1!F134))</f>
        <v/>
      </c>
    </row>
    <row r="125" spans="1:10" x14ac:dyDescent="0.15">
      <c r="A125" s="41"/>
      <c r="B125" s="41"/>
      <c r="C125" s="41"/>
    </row>
    <row r="126" spans="1:10" x14ac:dyDescent="0.15">
      <c r="A126" s="41"/>
      <c r="B126" s="41"/>
      <c r="C126" s="41"/>
    </row>
    <row r="127" spans="1:10" x14ac:dyDescent="0.15">
      <c r="A127" s="41"/>
      <c r="B127" s="41"/>
      <c r="C127" s="41"/>
    </row>
    <row r="128" spans="1:10" x14ac:dyDescent="0.15">
      <c r="A128" s="41"/>
      <c r="B128" s="41"/>
      <c r="C128" s="41"/>
    </row>
    <row r="129" spans="1:3" x14ac:dyDescent="0.15">
      <c r="A129" s="41"/>
      <c r="B129" s="41"/>
      <c r="C129" s="4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2024-07-29T09:38:00Z</cp:lastPrinted>
  <dcterms:created xsi:type="dcterms:W3CDTF">2004-02-07T22:02:52Z</dcterms:created>
  <dcterms:modified xsi:type="dcterms:W3CDTF">2025-08-06T09:08:20Z</dcterms:modified>
</cp:coreProperties>
</file>